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gabyte\Desktop\Reng. dok\"/>
    </mc:Choice>
  </mc:AlternateContent>
  <bookViews>
    <workbookView xWindow="0" yWindow="0" windowWidth="30720" windowHeight="14388"/>
  </bookViews>
  <sheets>
    <sheet name="2026 m." sheetId="1" r:id="rId1"/>
  </sheets>
  <definedNames>
    <definedName name="_Hlk535400516" localSheetId="0">'2026 m.'!#REF!</definedName>
    <definedName name="_xlnm.Print_Area" localSheetId="0">'2026 m.'!$B$1:$P$54</definedName>
  </definedNames>
  <calcPr calcId="152511"/>
</workbook>
</file>

<file path=xl/calcChain.xml><?xml version="1.0" encoding="utf-8"?>
<calcChain xmlns="http://schemas.openxmlformats.org/spreadsheetml/2006/main">
  <c r="M34" i="1" l="1"/>
  <c r="N34" i="1"/>
  <c r="K37" i="1" l="1"/>
  <c r="K48" i="1" l="1"/>
</calcChain>
</file>

<file path=xl/sharedStrings.xml><?xml version="1.0" encoding="utf-8"?>
<sst xmlns="http://schemas.openxmlformats.org/spreadsheetml/2006/main" count="125" uniqueCount="76">
  <si>
    <t>Uždavinio kodas</t>
  </si>
  <si>
    <t>Priemonės kodas</t>
  </si>
  <si>
    <t>Priemonės pavadinimas</t>
  </si>
  <si>
    <t>Finansavimo šaltinis</t>
  </si>
  <si>
    <t>Veiksmo numeris</t>
  </si>
  <si>
    <t>Programos tikslo kodas</t>
  </si>
  <si>
    <t>Produkto vertinimo kriterijai, matavimo vienetai</t>
  </si>
  <si>
    <r>
      <t xml:space="preserve">Veiksmas </t>
    </r>
    <r>
      <rPr>
        <i/>
        <sz val="11"/>
        <rFont val="Times New Roman"/>
        <family val="1"/>
        <charset val="186"/>
      </rPr>
      <t>(priemonę detalizuojanti aiškiai apibrėžta veikla)</t>
    </r>
  </si>
  <si>
    <r>
      <t xml:space="preserve">Veiksmo įvykdymo terminas </t>
    </r>
    <r>
      <rPr>
        <i/>
        <sz val="11"/>
        <rFont val="Times New Roman"/>
        <family val="1"/>
        <charset val="186"/>
      </rPr>
      <t>(ketvirtis)</t>
    </r>
  </si>
  <si>
    <t>Finansavimo šaltiniai</t>
  </si>
  <si>
    <r>
      <t xml:space="preserve">Savivaldybės biudžeto lėšos </t>
    </r>
    <r>
      <rPr>
        <b/>
        <sz val="12"/>
        <rFont val="Times New Roman"/>
        <family val="1"/>
      </rPr>
      <t>SB</t>
    </r>
  </si>
  <si>
    <r>
      <t xml:space="preserve">Biudžetinių įstaigų pajamos </t>
    </r>
    <r>
      <rPr>
        <b/>
        <sz val="12"/>
        <rFont val="Times New Roman"/>
        <family val="1"/>
        <charset val="186"/>
      </rPr>
      <t>BIP</t>
    </r>
  </si>
  <si>
    <r>
      <t xml:space="preserve">Savivaldybės privatizavimo fondo lėšos </t>
    </r>
    <r>
      <rPr>
        <b/>
        <sz val="12"/>
        <rFont val="Times New Roman"/>
        <family val="1"/>
        <charset val="186"/>
      </rPr>
      <t>S</t>
    </r>
    <r>
      <rPr>
        <sz val="12"/>
        <rFont val="Times New Roman"/>
        <family val="1"/>
      </rPr>
      <t>(</t>
    </r>
    <r>
      <rPr>
        <b/>
        <sz val="12"/>
        <rFont val="Times New Roman"/>
        <family val="1"/>
      </rPr>
      <t>PF)</t>
    </r>
  </si>
  <si>
    <r>
      <t xml:space="preserve">Europos Sąjungos paramos lėšos </t>
    </r>
    <r>
      <rPr>
        <b/>
        <sz val="12"/>
        <rFont val="Times New Roman"/>
        <family val="1"/>
      </rPr>
      <t>ES</t>
    </r>
  </si>
  <si>
    <r>
      <t xml:space="preserve">Valstybės biudžeto lėšos </t>
    </r>
    <r>
      <rPr>
        <b/>
        <sz val="12"/>
        <rFont val="Times New Roman"/>
        <family val="1"/>
      </rPr>
      <t>LRVB</t>
    </r>
  </si>
  <si>
    <r>
      <t xml:space="preserve">Kiti finansavimo šaltiniai </t>
    </r>
    <r>
      <rPr>
        <b/>
        <sz val="12"/>
        <rFont val="Times New Roman"/>
        <family val="1"/>
      </rPr>
      <t>Kt</t>
    </r>
  </si>
  <si>
    <t>FINANSAVIMO ŠALTINIŲ SUVESTINĖ</t>
  </si>
  <si>
    <t xml:space="preserve">Matavimo vieneto planuojama reikšmė </t>
  </si>
  <si>
    <t>SAVIVALDYBĖS  LĖŠOS IŠ VISO</t>
  </si>
  <si>
    <r>
      <t>Savivaldybės paskolos lėšos</t>
    </r>
    <r>
      <rPr>
        <b/>
        <sz val="12"/>
        <rFont val="Times New Roman"/>
        <family val="1"/>
        <charset val="186"/>
      </rPr>
      <t xml:space="preserve"> SB</t>
    </r>
    <r>
      <rPr>
        <sz val="12"/>
        <rFont val="Times New Roman"/>
        <family val="1"/>
      </rPr>
      <t>(</t>
    </r>
    <r>
      <rPr>
        <b/>
        <sz val="12"/>
        <rFont val="Times New Roman"/>
        <family val="1"/>
      </rPr>
      <t>P)</t>
    </r>
  </si>
  <si>
    <t>KITI ŠALTINIAI IŠ VISO</t>
  </si>
  <si>
    <t>( Pareigos)</t>
  </si>
  <si>
    <t>(Parašas )</t>
  </si>
  <si>
    <t>(Vardas ir pavardė)</t>
  </si>
  <si>
    <t>IŠ VISO</t>
  </si>
  <si>
    <t>Suma tūkst. Eur</t>
  </si>
  <si>
    <t>Suma iš viso tūkst. Eur</t>
  </si>
  <si>
    <t>Joniškio kultūros centro veiklos užtikrinimas</t>
  </si>
  <si>
    <t>Renginių organizavimas Joniškio kultūros centre</t>
  </si>
  <si>
    <t>SB</t>
  </si>
  <si>
    <t xml:space="preserve">Darbo užmokesčio ir socialinio draudimo įmokų apskaičiavimas ir išmokėjimas </t>
  </si>
  <si>
    <t>I-IV</t>
  </si>
  <si>
    <t>Renginių skaičius</t>
  </si>
  <si>
    <t>Komunalinių išlaidų (šildymas, elektra, vanduo, kitos komunalinės paslaugos) apmokėjimas</t>
  </si>
  <si>
    <t>Etatų sk.</t>
  </si>
  <si>
    <t>Ryšių paslaugos</t>
  </si>
  <si>
    <t>Transporto išlaikymas</t>
  </si>
  <si>
    <t>Komandiruočių išlaidos</t>
  </si>
  <si>
    <t>Kvalifikacijos kėlimo išlaidoms apmokėti</t>
  </si>
  <si>
    <t>Kitoms paslaugoms apmokėti</t>
  </si>
  <si>
    <t>II</t>
  </si>
  <si>
    <t>Iš viso programai 02 ,,Kultūros ir sporto plėtra"</t>
  </si>
  <si>
    <r>
      <t>Veiklos vykdytojas (</t>
    </r>
    <r>
      <rPr>
        <b/>
        <i/>
        <sz val="11"/>
        <rFont val="Times New Roman"/>
        <family val="1"/>
        <charset val="186"/>
      </rPr>
      <t>skyriaus,  įstaigos sutrumpinimas,  seniūnijos darbuotojo vardas, pavardė)</t>
    </r>
  </si>
  <si>
    <t>O1</t>
  </si>
  <si>
    <t>O2</t>
  </si>
  <si>
    <t xml:space="preserve">Ryšio priemonių sk. </t>
  </si>
  <si>
    <t xml:space="preserve">Transporto priemonių sk. </t>
  </si>
  <si>
    <t>Įsigytos prekės</t>
  </si>
  <si>
    <t>Pagal poreikį</t>
  </si>
  <si>
    <t>Įsigytos paslaugos</t>
  </si>
  <si>
    <t>Patalpų plotas. kv. m.</t>
  </si>
  <si>
    <t>Joniškio kult.centro inžinierius V. Butautis</t>
  </si>
  <si>
    <t>Joniškio kult.centro vyr. buhalterė G. Šemiotienė</t>
  </si>
  <si>
    <r>
      <t>Uždavinio pavadinimas</t>
    </r>
    <r>
      <rPr>
        <b/>
        <sz val="11"/>
        <rFont val="Times New Roman"/>
        <family val="1"/>
        <charset val="186"/>
      </rPr>
      <t xml:space="preserve"> 02 uždavinys. Užtikrinti kultūros įstaigų veiklą</t>
    </r>
  </si>
  <si>
    <t xml:space="preserve">                        Direktorė</t>
  </si>
  <si>
    <t>Darbdavių socialinė parama pinigais</t>
  </si>
  <si>
    <t>Gerda Gudinaitė</t>
  </si>
  <si>
    <r>
      <t xml:space="preserve">Programos tikslo pavadinimas </t>
    </r>
    <r>
      <rPr>
        <b/>
        <sz val="11"/>
        <rFont val="Times New Roman"/>
        <family val="1"/>
        <charset val="186"/>
      </rPr>
      <t>01 tikslas. Skatinti meno plėtrą ir bendruomenės kultūrinį aktyvumą</t>
    </r>
  </si>
  <si>
    <r>
      <t xml:space="preserve">Programos numeris, pavadinimas </t>
    </r>
    <r>
      <rPr>
        <b/>
        <sz val="11"/>
        <rFont val="Times New Roman"/>
        <family val="1"/>
        <charset val="186"/>
      </rPr>
      <t>02 programa ,,Kultūros ir sporto plėtra"</t>
    </r>
  </si>
  <si>
    <t>PATVIRTINTA</t>
  </si>
  <si>
    <t>BIPAP</t>
  </si>
  <si>
    <t>Materialiojo turto paprastojo remonto išlaidos</t>
  </si>
  <si>
    <r>
      <t xml:space="preserve">Valstybės biudžetas </t>
    </r>
    <r>
      <rPr>
        <b/>
        <sz val="12"/>
        <rFont val="Times New Roman"/>
        <family val="1"/>
        <charset val="186"/>
      </rPr>
      <t xml:space="preserve"> VB</t>
    </r>
  </si>
  <si>
    <t xml:space="preserve">Joniškio kultūros centro direktoriaus </t>
  </si>
  <si>
    <r>
      <t xml:space="preserve">                                                                          </t>
    </r>
    <r>
      <rPr>
        <b/>
        <sz val="12"/>
        <rFont val="Times New Roman"/>
        <family val="1"/>
        <charset val="186"/>
      </rPr>
      <t>JONIŠKIO KULTŪROS CENTRO</t>
    </r>
  </si>
  <si>
    <t xml:space="preserve">      </t>
  </si>
  <si>
    <t>2026 M.  VEIKLOS PLANAS</t>
  </si>
  <si>
    <t>Informacinių technologijų prekių ir paslaugų įsigijim o išlaidos</t>
  </si>
  <si>
    <t>Joniškio kult.centro administratorė M. Lapko</t>
  </si>
  <si>
    <t>Joniškio kult.centro inžinierius V. Butautis, ūkio dalies vedėjas M. Mekšriūnas</t>
  </si>
  <si>
    <t>Joniškio kult.centro ūkio dalies vedėjas M. Mekšriūnas</t>
  </si>
  <si>
    <t>Komercinis ekranas</t>
  </si>
  <si>
    <t>Joniškio kult. centro medijų specialistė J. Mickaitė</t>
  </si>
  <si>
    <t>Joniškio kult. centro renginių režisieriai, administratorė M. Lapko</t>
  </si>
  <si>
    <t>2026 m. kovo 25 d. įsakymu Nr. V-8</t>
  </si>
  <si>
    <t xml:space="preserve">2026 metų asignavimai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</si>
</sst>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yyyy/mm/dd;@"/>
    <numFmt numFmtId="166" formatCode="#,##0.0"/>
  </numFmts>
  <fonts count="25">
    <font>
      <sz val="10"/>
      <name val="Arial"/>
      <charset val="186"/>
    </font>
    <font>
      <sz val="7"/>
      <name val="Arial"/>
      <family val="2"/>
      <charset val="186"/>
    </font>
    <font>
      <sz val="8"/>
      <name val="Arial"/>
      <family val="2"/>
      <charset val="186"/>
    </font>
    <font>
      <sz val="8"/>
      <name val="Arial"/>
      <family val="2"/>
      <charset val="186"/>
    </font>
    <font>
      <i/>
      <sz val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i/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2"/>
      <name val="Times New Roman"/>
      <family val="1"/>
    </font>
    <font>
      <sz val="12"/>
      <name val="Arial"/>
      <family val="2"/>
      <charset val="186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sz val="12"/>
      <name val="TimesLT Symbol"/>
      <family val="1"/>
      <charset val="2"/>
    </font>
    <font>
      <b/>
      <i/>
      <sz val="11"/>
      <name val="Times New Roman"/>
      <family val="1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name val="Arial"/>
      <family val="2"/>
      <charset val="186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2" fillId="0" borderId="0" xfId="0" applyFont="1"/>
    <xf numFmtId="0" fontId="1" fillId="0" borderId="0" xfId="0" applyFont="1" applyBorder="1"/>
    <xf numFmtId="3" fontId="1" fillId="0" borderId="0" xfId="0" applyNumberFormat="1" applyFont="1" applyBorder="1"/>
    <xf numFmtId="0" fontId="1" fillId="0" borderId="0" xfId="0" applyFont="1"/>
    <xf numFmtId="0" fontId="4" fillId="0" borderId="0" xfId="0" applyFont="1" applyBorder="1" applyAlignment="1"/>
    <xf numFmtId="0" fontId="0" fillId="0" borderId="0" xfId="0" applyBorder="1" applyAlignment="1"/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6" fillId="0" borderId="0" xfId="0" applyFont="1"/>
    <xf numFmtId="3" fontId="8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49" fontId="13" fillId="0" borderId="0" xfId="0" applyNumberFormat="1" applyFont="1" applyFill="1" applyBorder="1" applyAlignment="1">
      <alignment vertical="top"/>
    </xf>
    <xf numFmtId="49" fontId="13" fillId="0" borderId="0" xfId="0" applyNumberFormat="1" applyFont="1" applyFill="1" applyBorder="1" applyAlignment="1">
      <alignment horizontal="right" vertical="top"/>
    </xf>
    <xf numFmtId="164" fontId="14" fillId="0" borderId="0" xfId="0" applyNumberFormat="1" applyFont="1" applyFill="1" applyBorder="1" applyAlignment="1">
      <alignment horizontal="center" vertical="top"/>
    </xf>
    <xf numFmtId="164" fontId="14" fillId="0" borderId="0" xfId="0" applyNumberFormat="1" applyFont="1" applyFill="1" applyBorder="1" applyAlignment="1">
      <alignment horizontal="right" vertical="top"/>
    </xf>
    <xf numFmtId="0" fontId="13" fillId="0" borderId="0" xfId="0" applyFont="1" applyFill="1" applyBorder="1" applyAlignment="1">
      <alignment horizontal="center" vertical="top"/>
    </xf>
    <xf numFmtId="0" fontId="12" fillId="0" borderId="0" xfId="0" applyFont="1" applyAlignment="1">
      <alignment vertical="top" wrapText="1"/>
    </xf>
    <xf numFmtId="3" fontId="8" fillId="5" borderId="2" xfId="0" applyNumberFormat="1" applyFont="1" applyFill="1" applyBorder="1" applyAlignment="1">
      <alignment horizontal="center" vertical="center" wrapText="1"/>
    </xf>
    <xf numFmtId="166" fontId="8" fillId="5" borderId="2" xfId="0" applyNumberFormat="1" applyFont="1" applyFill="1" applyBorder="1" applyAlignment="1">
      <alignment horizontal="center" vertical="center" wrapText="1"/>
    </xf>
    <xf numFmtId="3" fontId="20" fillId="0" borderId="1" xfId="0" applyNumberFormat="1" applyFont="1" applyFill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left" vertical="center" wrapText="1"/>
    </xf>
    <xf numFmtId="165" fontId="20" fillId="0" borderId="1" xfId="0" applyNumberFormat="1" applyFont="1" applyBorder="1" applyAlignment="1">
      <alignment horizontal="center" vertical="center" wrapText="1"/>
    </xf>
    <xf numFmtId="4" fontId="20" fillId="0" borderId="1" xfId="0" applyNumberFormat="1" applyFont="1" applyFill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166" fontId="20" fillId="0" borderId="1" xfId="0" applyNumberFormat="1" applyFont="1" applyBorder="1" applyAlignment="1">
      <alignment horizontal="center" vertical="center" wrapText="1"/>
    </xf>
    <xf numFmtId="166" fontId="20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9" fillId="0" borderId="0" xfId="0" applyFont="1" applyFill="1" applyBorder="1" applyAlignment="1">
      <alignment horizontal="left" vertical="center" wrapText="1"/>
    </xf>
    <xf numFmtId="3" fontId="9" fillId="0" borderId="0" xfId="0" applyNumberFormat="1" applyFont="1" applyBorder="1" applyAlignment="1">
      <alignment horizontal="center" vertical="center" wrapText="1"/>
    </xf>
    <xf numFmtId="3" fontId="20" fillId="0" borderId="0" xfId="0" applyNumberFormat="1" applyFont="1" applyBorder="1" applyAlignment="1">
      <alignment horizontal="left" vertical="center" wrapText="1"/>
    </xf>
    <xf numFmtId="165" fontId="20" fillId="0" borderId="0" xfId="0" applyNumberFormat="1" applyFont="1" applyBorder="1" applyAlignment="1">
      <alignment horizontal="center" vertical="center" wrapText="1"/>
    </xf>
    <xf numFmtId="3" fontId="20" fillId="0" borderId="0" xfId="0" applyNumberFormat="1" applyFont="1" applyFill="1" applyBorder="1" applyAlignment="1">
      <alignment horizontal="center" vertical="center" wrapText="1"/>
    </xf>
    <xf numFmtId="3" fontId="20" fillId="0" borderId="0" xfId="0" applyNumberFormat="1" applyFont="1" applyBorder="1" applyAlignment="1">
      <alignment horizontal="center" vertical="center" wrapText="1"/>
    </xf>
    <xf numFmtId="166" fontId="20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8" fillId="6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164" fontId="15" fillId="6" borderId="0" xfId="0" applyNumberFormat="1" applyFont="1" applyFill="1" applyBorder="1" applyAlignment="1">
      <alignment horizontal="center" vertical="top" wrapText="1"/>
    </xf>
    <xf numFmtId="0" fontId="11" fillId="6" borderId="0" xfId="0" applyFont="1" applyFill="1" applyBorder="1" applyAlignment="1">
      <alignment horizontal="center" vertical="top" wrapText="1"/>
    </xf>
    <xf numFmtId="0" fontId="8" fillId="7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3" fontId="21" fillId="0" borderId="1" xfId="0" applyNumberFormat="1" applyFont="1" applyBorder="1" applyAlignment="1">
      <alignment horizontal="left" vertical="center" wrapText="1"/>
    </xf>
    <xf numFmtId="0" fontId="0" fillId="0" borderId="7" xfId="0" applyBorder="1" applyAlignment="1">
      <alignment horizontal="center"/>
    </xf>
    <xf numFmtId="3" fontId="21" fillId="6" borderId="1" xfId="0" applyNumberFormat="1" applyFont="1" applyFill="1" applyBorder="1" applyAlignment="1">
      <alignment horizontal="center" vertical="center" wrapText="1"/>
    </xf>
    <xf numFmtId="3" fontId="21" fillId="0" borderId="1" xfId="0" applyNumberFormat="1" applyFont="1" applyFill="1" applyBorder="1" applyAlignment="1">
      <alignment horizontal="center" vertical="center" wrapText="1"/>
    </xf>
    <xf numFmtId="166" fontId="20" fillId="0" borderId="1" xfId="0" applyNumberFormat="1" applyFont="1" applyBorder="1" applyAlignment="1">
      <alignment horizontal="center" vertical="center" wrapText="1"/>
    </xf>
    <xf numFmtId="166" fontId="1" fillId="0" borderId="0" xfId="0" applyNumberFormat="1" applyFont="1" applyBorder="1"/>
    <xf numFmtId="3" fontId="8" fillId="0" borderId="1" xfId="0" applyNumberFormat="1" applyFont="1" applyBorder="1" applyAlignment="1">
      <alignment horizontal="center" vertical="center" wrapText="1"/>
    </xf>
    <xf numFmtId="166" fontId="20" fillId="0" borderId="1" xfId="0" applyNumberFormat="1" applyFont="1" applyBorder="1" applyAlignment="1">
      <alignment horizontal="center" vertical="center" wrapText="1"/>
    </xf>
    <xf numFmtId="0" fontId="22" fillId="0" borderId="0" xfId="0" applyFont="1"/>
    <xf numFmtId="166" fontId="20" fillId="0" borderId="1" xfId="0" applyNumberFormat="1" applyFont="1" applyBorder="1" applyAlignment="1">
      <alignment horizontal="center" vertical="center" wrapText="1"/>
    </xf>
    <xf numFmtId="166" fontId="20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23" fillId="0" borderId="0" xfId="0" applyFont="1"/>
    <xf numFmtId="0" fontId="8" fillId="0" borderId="0" xfId="0" applyFont="1"/>
    <xf numFmtId="3" fontId="24" fillId="0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66" fontId="20" fillId="0" borderId="1" xfId="0" applyNumberFormat="1" applyFont="1" applyBorder="1" applyAlignment="1">
      <alignment horizontal="center" vertical="center" wrapText="1"/>
    </xf>
    <xf numFmtId="0" fontId="10" fillId="5" borderId="34" xfId="0" applyFont="1" applyFill="1" applyBorder="1" applyAlignment="1">
      <alignment horizontal="left" vertical="center" wrapText="1"/>
    </xf>
    <xf numFmtId="0" fontId="5" fillId="5" borderId="35" xfId="0" applyFont="1" applyFill="1" applyBorder="1" applyAlignment="1">
      <alignment horizontal="left" vertical="center" wrapText="1"/>
    </xf>
    <xf numFmtId="0" fontId="5" fillId="5" borderId="36" xfId="0" applyFont="1" applyFill="1" applyBorder="1" applyAlignment="1">
      <alignment horizontal="left" vertical="center" wrapText="1"/>
    </xf>
    <xf numFmtId="0" fontId="12" fillId="0" borderId="37" xfId="0" applyFont="1" applyBorder="1" applyAlignment="1" applyProtection="1">
      <alignment horizontal="left" wrapText="1"/>
      <protection locked="0"/>
    </xf>
    <xf numFmtId="164" fontId="15" fillId="4" borderId="38" xfId="0" applyNumberFormat="1" applyFont="1" applyFill="1" applyBorder="1" applyAlignment="1">
      <alignment horizontal="center" vertical="top" wrapText="1"/>
    </xf>
    <xf numFmtId="164" fontId="15" fillId="4" borderId="15" xfId="0" applyNumberFormat="1" applyFont="1" applyFill="1" applyBorder="1" applyAlignment="1">
      <alignment horizontal="center" vertical="top" wrapText="1"/>
    </xf>
    <xf numFmtId="164" fontId="15" fillId="4" borderId="16" xfId="0" applyNumberFormat="1" applyFont="1" applyFill="1" applyBorder="1" applyAlignment="1">
      <alignment horizontal="center" vertical="top" wrapText="1"/>
    </xf>
    <xf numFmtId="0" fontId="16" fillId="0" borderId="27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16" fillId="0" borderId="28" xfId="0" applyFont="1" applyBorder="1" applyAlignment="1">
      <alignment horizontal="left" vertical="top" wrapText="1"/>
    </xf>
    <xf numFmtId="0" fontId="0" fillId="0" borderId="29" xfId="0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11" fillId="2" borderId="39" xfId="0" applyFont="1" applyFill="1" applyBorder="1" applyAlignment="1">
      <alignment horizontal="center" vertical="top" wrapText="1"/>
    </xf>
    <xf numFmtId="0" fontId="0" fillId="0" borderId="35" xfId="0" applyBorder="1" applyAlignment="1">
      <alignment wrapText="1"/>
    </xf>
    <xf numFmtId="0" fontId="0" fillId="0" borderId="36" xfId="0" applyBorder="1" applyAlignment="1">
      <alignment wrapText="1"/>
    </xf>
    <xf numFmtId="0" fontId="16" fillId="0" borderId="23" xfId="0" applyFont="1" applyBorder="1" applyAlignment="1">
      <alignment vertical="top" wrapText="1"/>
    </xf>
    <xf numFmtId="0" fontId="0" fillId="0" borderId="24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164" fontId="17" fillId="0" borderId="40" xfId="0" applyNumberFormat="1" applyFont="1" applyBorder="1" applyAlignment="1">
      <alignment horizontal="center" vertical="top"/>
    </xf>
    <xf numFmtId="164" fontId="17" fillId="0" borderId="24" xfId="0" applyNumberFormat="1" applyFont="1" applyBorder="1" applyAlignment="1">
      <alignment horizontal="center" vertical="top"/>
    </xf>
    <xf numFmtId="164" fontId="17" fillId="0" borderId="25" xfId="0" applyNumberFormat="1" applyFont="1" applyBorder="1" applyAlignment="1">
      <alignment horizontal="center" vertical="top"/>
    </xf>
    <xf numFmtId="0" fontId="16" fillId="0" borderId="23" xfId="0" applyFont="1" applyBorder="1" applyAlignment="1">
      <alignment horizontal="left" vertical="top" wrapText="1"/>
    </xf>
    <xf numFmtId="49" fontId="11" fillId="0" borderId="0" xfId="0" applyNumberFormat="1" applyFont="1" applyFill="1" applyBorder="1" applyAlignment="1">
      <alignment horizontal="center" vertical="top" wrapText="1"/>
    </xf>
    <xf numFmtId="164" fontId="17" fillId="0" borderId="17" xfId="0" applyNumberFormat="1" applyFont="1" applyBorder="1" applyAlignment="1">
      <alignment horizontal="center" vertical="top" wrapText="1"/>
    </xf>
    <xf numFmtId="164" fontId="17" fillId="0" borderId="3" xfId="0" applyNumberFormat="1" applyFont="1" applyBorder="1" applyAlignment="1">
      <alignment horizontal="center" vertical="top" wrapText="1"/>
    </xf>
    <xf numFmtId="164" fontId="17" fillId="0" borderId="18" xfId="0" applyNumberFormat="1" applyFont="1" applyBorder="1" applyAlignment="1">
      <alignment horizontal="center" vertical="top" wrapText="1"/>
    </xf>
    <xf numFmtId="164" fontId="12" fillId="0" borderId="17" xfId="0" applyNumberFormat="1" applyFont="1" applyBorder="1" applyAlignment="1">
      <alignment horizontal="center" vertical="top"/>
    </xf>
    <xf numFmtId="164" fontId="12" fillId="0" borderId="3" xfId="0" applyNumberFormat="1" applyFont="1" applyBorder="1" applyAlignment="1">
      <alignment horizontal="center" vertical="top"/>
    </xf>
    <xf numFmtId="164" fontId="12" fillId="0" borderId="18" xfId="0" applyNumberFormat="1" applyFont="1" applyBorder="1" applyAlignment="1">
      <alignment horizontal="center" vertical="top"/>
    </xf>
    <xf numFmtId="164" fontId="15" fillId="2" borderId="26" xfId="0" applyNumberFormat="1" applyFont="1" applyFill="1" applyBorder="1" applyAlignment="1">
      <alignment horizontal="center" vertical="top" wrapText="1"/>
    </xf>
    <xf numFmtId="164" fontId="15" fillId="2" borderId="21" xfId="0" applyNumberFormat="1" applyFont="1" applyFill="1" applyBorder="1" applyAlignment="1">
      <alignment horizontal="center" vertical="top" wrapText="1"/>
    </xf>
    <xf numFmtId="164" fontId="15" fillId="2" borderId="22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164" fontId="18" fillId="0" borderId="17" xfId="0" applyNumberFormat="1" applyFont="1" applyBorder="1" applyAlignment="1">
      <alignment horizontal="center" vertical="top" wrapText="1"/>
    </xf>
    <xf numFmtId="164" fontId="18" fillId="0" borderId="3" xfId="0" applyNumberFormat="1" applyFont="1" applyBorder="1" applyAlignment="1">
      <alignment horizontal="center" vertical="top" wrapText="1"/>
    </xf>
    <xf numFmtId="164" fontId="18" fillId="0" borderId="18" xfId="0" applyNumberFormat="1" applyFont="1" applyBorder="1" applyAlignment="1">
      <alignment horizontal="center" vertical="top" wrapText="1"/>
    </xf>
    <xf numFmtId="0" fontId="16" fillId="0" borderId="31" xfId="0" applyFont="1" applyBorder="1" applyAlignment="1">
      <alignment horizontal="center" vertical="center" wrapText="1"/>
    </xf>
    <xf numFmtId="0" fontId="0" fillId="0" borderId="32" xfId="0" applyBorder="1" applyAlignment="1">
      <alignment wrapText="1"/>
    </xf>
    <xf numFmtId="0" fontId="0" fillId="0" borderId="33" xfId="0" applyBorder="1" applyAlignment="1">
      <alignment wrapText="1"/>
    </xf>
    <xf numFmtId="166" fontId="20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left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/>
    </xf>
    <xf numFmtId="0" fontId="12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 vertical="top" wrapText="1"/>
    </xf>
    <xf numFmtId="3" fontId="8" fillId="0" borderId="1" xfId="0" applyNumberFormat="1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164" fontId="17" fillId="0" borderId="9" xfId="0" applyNumberFormat="1" applyFont="1" applyBorder="1" applyAlignment="1">
      <alignment horizontal="center" vertical="top" wrapText="1"/>
    </xf>
    <xf numFmtId="164" fontId="17" fillId="0" borderId="7" xfId="0" applyNumberFormat="1" applyFont="1" applyBorder="1" applyAlignment="1">
      <alignment horizontal="center" vertical="top" wrapText="1"/>
    </xf>
    <xf numFmtId="164" fontId="17" fillId="0" borderId="10" xfId="0" applyNumberFormat="1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164" fontId="17" fillId="0" borderId="17" xfId="0" applyNumberFormat="1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12" fillId="0" borderId="18" xfId="0" applyFont="1" applyBorder="1" applyAlignment="1">
      <alignment horizontal="center" vertical="top"/>
    </xf>
    <xf numFmtId="0" fontId="16" fillId="3" borderId="19" xfId="0" applyFont="1" applyFill="1" applyBorder="1" applyAlignment="1">
      <alignment horizontal="left" vertical="top" wrapText="1"/>
    </xf>
    <xf numFmtId="0" fontId="0" fillId="0" borderId="7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1" fillId="2" borderId="20" xfId="0" applyFont="1" applyFill="1" applyBorder="1" applyAlignment="1">
      <alignment horizontal="center" vertical="top" wrapText="1"/>
    </xf>
    <xf numFmtId="0" fontId="0" fillId="0" borderId="21" xfId="0" applyBorder="1" applyAlignment="1">
      <alignment wrapText="1"/>
    </xf>
    <xf numFmtId="0" fontId="0" fillId="0" borderId="22" xfId="0" applyBorder="1" applyAlignment="1">
      <alignment wrapText="1"/>
    </xf>
    <xf numFmtId="0" fontId="8" fillId="5" borderId="1" xfId="0" applyFont="1" applyFill="1" applyBorder="1" applyAlignment="1">
      <alignment horizontal="left" vertical="center" wrapText="1"/>
    </xf>
    <xf numFmtId="0" fontId="8" fillId="8" borderId="1" xfId="0" applyFont="1" applyFill="1" applyBorder="1" applyAlignment="1">
      <alignment horizontal="left" vertical="center" wrapText="1"/>
    </xf>
    <xf numFmtId="3" fontId="8" fillId="0" borderId="5" xfId="0" applyNumberFormat="1" applyFont="1" applyBorder="1" applyAlignment="1">
      <alignment horizontal="center" vertical="center" textRotation="90" wrapText="1"/>
    </xf>
    <xf numFmtId="3" fontId="8" fillId="0" borderId="6" xfId="0" applyNumberFormat="1" applyFont="1" applyBorder="1" applyAlignment="1">
      <alignment horizontal="center" vertical="center" textRotation="90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54"/>
  <sheetViews>
    <sheetView tabSelected="1" zoomScaleNormal="100" zoomScaleSheetLayoutView="115" workbookViewId="0">
      <selection activeCell="U20" sqref="U20"/>
    </sheetView>
  </sheetViews>
  <sheetFormatPr defaultRowHeight="13.2"/>
  <cols>
    <col min="2" max="2" width="3.33203125" customWidth="1"/>
    <col min="3" max="3" width="4" customWidth="1"/>
    <col min="4" max="4" width="3.88671875" customWidth="1"/>
    <col min="5" max="5" width="19.6640625" customWidth="1"/>
    <col min="6" max="6" width="4.44140625" customWidth="1"/>
    <col min="7" max="7" width="42" customWidth="1"/>
    <col min="8" max="8" width="26.6640625" customWidth="1"/>
    <col min="9" max="9" width="10.88671875" customWidth="1"/>
    <col min="10" max="10" width="17.6640625" customWidth="1"/>
    <col min="11" max="11" width="13.88671875" customWidth="1"/>
    <col min="12" max="12" width="16.44140625" customWidth="1"/>
    <col min="13" max="13" width="15.33203125" customWidth="1"/>
    <col min="14" max="14" width="15.44140625" customWidth="1"/>
  </cols>
  <sheetData>
    <row r="1" spans="2:15" ht="15.6">
      <c r="L1" s="55" t="s">
        <v>59</v>
      </c>
    </row>
    <row r="2" spans="2:15" ht="15.6">
      <c r="L2" s="55" t="s">
        <v>63</v>
      </c>
      <c r="M2" s="51"/>
      <c r="N2" s="51"/>
    </row>
    <row r="3" spans="2:15" ht="13.8">
      <c r="L3" s="56" t="s">
        <v>74</v>
      </c>
      <c r="M3" s="51"/>
      <c r="N3" s="51"/>
    </row>
    <row r="4" spans="2:15" ht="13.8">
      <c r="L4" s="51"/>
      <c r="M4" s="51"/>
      <c r="N4" s="51"/>
    </row>
    <row r="5" spans="2:15" ht="15.6">
      <c r="G5" s="28" t="s">
        <v>64</v>
      </c>
      <c r="H5" s="54"/>
      <c r="L5" s="51"/>
      <c r="M5" s="51"/>
      <c r="N5" s="51"/>
    </row>
    <row r="6" spans="2:15" ht="15.6">
      <c r="B6" s="93" t="s">
        <v>66</v>
      </c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</row>
    <row r="7" spans="2:15" ht="15">
      <c r="G7" s="28"/>
    </row>
    <row r="8" spans="2:15">
      <c r="B8" s="113" t="s">
        <v>5</v>
      </c>
      <c r="C8" s="113" t="s">
        <v>0</v>
      </c>
      <c r="D8" s="113" t="s">
        <v>1</v>
      </c>
      <c r="E8" s="102" t="s">
        <v>2</v>
      </c>
      <c r="F8" s="112" t="s">
        <v>4</v>
      </c>
      <c r="G8" s="108" t="s">
        <v>7</v>
      </c>
      <c r="H8" s="136" t="s">
        <v>42</v>
      </c>
      <c r="I8" s="108" t="s">
        <v>8</v>
      </c>
      <c r="J8" s="108" t="s">
        <v>6</v>
      </c>
      <c r="K8" s="108" t="s">
        <v>17</v>
      </c>
      <c r="L8" s="108" t="s">
        <v>75</v>
      </c>
      <c r="M8" s="139"/>
      <c r="N8" s="139"/>
      <c r="O8" s="1"/>
    </row>
    <row r="9" spans="2:15" s="1" customFormat="1" ht="15" customHeight="1">
      <c r="B9" s="113"/>
      <c r="C9" s="113"/>
      <c r="D9" s="113"/>
      <c r="E9" s="102"/>
      <c r="F9" s="112"/>
      <c r="G9" s="108"/>
      <c r="H9" s="137"/>
      <c r="I9" s="108"/>
      <c r="J9" s="108"/>
      <c r="K9" s="108"/>
      <c r="L9" s="139"/>
      <c r="M9" s="139"/>
      <c r="N9" s="139"/>
    </row>
    <row r="10" spans="2:15" s="1" customFormat="1" ht="14.25" customHeight="1">
      <c r="B10" s="113"/>
      <c r="C10" s="113"/>
      <c r="D10" s="113"/>
      <c r="E10" s="102"/>
      <c r="F10" s="112"/>
      <c r="G10" s="108"/>
      <c r="H10" s="137"/>
      <c r="I10" s="108"/>
      <c r="J10" s="108"/>
      <c r="K10" s="108"/>
      <c r="L10" s="134" t="s">
        <v>3</v>
      </c>
      <c r="M10" s="112" t="s">
        <v>25</v>
      </c>
      <c r="N10" s="112" t="s">
        <v>26</v>
      </c>
    </row>
    <row r="11" spans="2:15" s="1" customFormat="1" ht="53.25" customHeight="1">
      <c r="B11" s="113"/>
      <c r="C11" s="113"/>
      <c r="D11" s="113"/>
      <c r="E11" s="102"/>
      <c r="F11" s="112"/>
      <c r="G11" s="108"/>
      <c r="H11" s="138"/>
      <c r="I11" s="108"/>
      <c r="J11" s="108"/>
      <c r="K11" s="108"/>
      <c r="L11" s="135"/>
      <c r="M11" s="112"/>
      <c r="N11" s="112"/>
    </row>
    <row r="12" spans="2:15" s="1" customFormat="1" ht="16.5" customHeight="1">
      <c r="B12" s="132" t="s">
        <v>58</v>
      </c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2"/>
    </row>
    <row r="13" spans="2:15" s="4" customFormat="1" ht="13.5" customHeight="1">
      <c r="B13" s="42" t="s">
        <v>43</v>
      </c>
      <c r="C13" s="133" t="s">
        <v>57</v>
      </c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2"/>
    </row>
    <row r="14" spans="2:15" s="2" customFormat="1" ht="13.5" customHeight="1">
      <c r="B14" s="42" t="s">
        <v>43</v>
      </c>
      <c r="C14" s="41" t="s">
        <v>44</v>
      </c>
      <c r="D14" s="107" t="s">
        <v>53</v>
      </c>
      <c r="E14" s="107"/>
      <c r="F14" s="107"/>
      <c r="G14" s="107"/>
      <c r="H14" s="107"/>
      <c r="I14" s="107"/>
      <c r="J14" s="107"/>
      <c r="K14" s="107"/>
      <c r="L14" s="107"/>
      <c r="M14" s="107"/>
      <c r="N14" s="107"/>
    </row>
    <row r="15" spans="2:15" s="4" customFormat="1" ht="27" customHeight="1">
      <c r="B15" s="105" t="s">
        <v>43</v>
      </c>
      <c r="C15" s="104" t="s">
        <v>44</v>
      </c>
      <c r="D15" s="103" t="s">
        <v>44</v>
      </c>
      <c r="E15" s="102" t="s">
        <v>27</v>
      </c>
      <c r="F15" s="11">
        <v>1</v>
      </c>
      <c r="G15" s="22" t="s">
        <v>30</v>
      </c>
      <c r="H15" s="22" t="s">
        <v>52</v>
      </c>
      <c r="I15" s="23" t="s">
        <v>31</v>
      </c>
      <c r="J15" s="21" t="s">
        <v>34</v>
      </c>
      <c r="K15" s="24">
        <v>40.25</v>
      </c>
      <c r="L15" s="25" t="s">
        <v>29</v>
      </c>
      <c r="M15" s="26">
        <v>900</v>
      </c>
      <c r="N15" s="101">
        <v>1116.5999999999999</v>
      </c>
      <c r="O15" s="2"/>
    </row>
    <row r="16" spans="2:15" s="4" customFormat="1" ht="26.25" customHeight="1">
      <c r="B16" s="105"/>
      <c r="C16" s="104"/>
      <c r="D16" s="103"/>
      <c r="E16" s="102"/>
      <c r="F16" s="11">
        <v>2</v>
      </c>
      <c r="G16" s="22" t="s">
        <v>33</v>
      </c>
      <c r="H16" s="22" t="s">
        <v>51</v>
      </c>
      <c r="I16" s="23" t="s">
        <v>31</v>
      </c>
      <c r="J16" s="21" t="s">
        <v>50</v>
      </c>
      <c r="K16" s="24">
        <v>3858.63</v>
      </c>
      <c r="L16" s="25" t="s">
        <v>29</v>
      </c>
      <c r="M16" s="26">
        <v>61.1</v>
      </c>
      <c r="N16" s="101"/>
      <c r="O16" s="2"/>
    </row>
    <row r="17" spans="2:15" s="4" customFormat="1" ht="41.4" customHeight="1">
      <c r="B17" s="105"/>
      <c r="C17" s="104"/>
      <c r="D17" s="103"/>
      <c r="E17" s="102"/>
      <c r="F17" s="11">
        <v>3</v>
      </c>
      <c r="G17" s="22" t="s">
        <v>35</v>
      </c>
      <c r="H17" s="22" t="s">
        <v>68</v>
      </c>
      <c r="I17" s="23" t="s">
        <v>31</v>
      </c>
      <c r="J17" s="45" t="s">
        <v>45</v>
      </c>
      <c r="K17" s="45">
        <v>7</v>
      </c>
      <c r="L17" s="25" t="s">
        <v>29</v>
      </c>
      <c r="M17" s="26">
        <v>1</v>
      </c>
      <c r="N17" s="101"/>
      <c r="O17" s="2"/>
    </row>
    <row r="18" spans="2:15" s="4" customFormat="1" ht="28.5" customHeight="1">
      <c r="B18" s="105"/>
      <c r="C18" s="104"/>
      <c r="D18" s="103"/>
      <c r="E18" s="102"/>
      <c r="F18" s="11">
        <v>4</v>
      </c>
      <c r="G18" s="22" t="s">
        <v>36</v>
      </c>
      <c r="H18" s="22" t="s">
        <v>70</v>
      </c>
      <c r="I18" s="23" t="s">
        <v>31</v>
      </c>
      <c r="J18" s="45" t="s">
        <v>46</v>
      </c>
      <c r="K18" s="45">
        <v>1</v>
      </c>
      <c r="L18" s="25" t="s">
        <v>29</v>
      </c>
      <c r="M18" s="26">
        <v>15</v>
      </c>
      <c r="N18" s="101"/>
      <c r="O18" s="2"/>
    </row>
    <row r="19" spans="2:15" s="4" customFormat="1" ht="27" customHeight="1">
      <c r="B19" s="105"/>
      <c r="C19" s="104"/>
      <c r="D19" s="103"/>
      <c r="E19" s="102"/>
      <c r="F19" s="11">
        <v>5</v>
      </c>
      <c r="G19" s="22" t="s">
        <v>67</v>
      </c>
      <c r="H19" s="22" t="s">
        <v>68</v>
      </c>
      <c r="I19" s="23" t="s">
        <v>31</v>
      </c>
      <c r="J19" s="45" t="s">
        <v>47</v>
      </c>
      <c r="K19" s="45" t="s">
        <v>48</v>
      </c>
      <c r="L19" s="25" t="s">
        <v>29</v>
      </c>
      <c r="M19" s="26">
        <v>1</v>
      </c>
      <c r="N19" s="101"/>
      <c r="O19" s="2"/>
    </row>
    <row r="20" spans="2:15" s="4" customFormat="1" ht="36" customHeight="1">
      <c r="B20" s="105"/>
      <c r="C20" s="104"/>
      <c r="D20" s="103"/>
      <c r="E20" s="102"/>
      <c r="F20" s="11">
        <v>6</v>
      </c>
      <c r="G20" s="22" t="s">
        <v>37</v>
      </c>
      <c r="H20" s="22" t="s">
        <v>52</v>
      </c>
      <c r="I20" s="23" t="s">
        <v>31</v>
      </c>
      <c r="J20" s="21" t="s">
        <v>34</v>
      </c>
      <c r="K20" s="27">
        <v>33</v>
      </c>
      <c r="L20" s="25" t="s">
        <v>29</v>
      </c>
      <c r="M20" s="26">
        <v>1.1000000000000001</v>
      </c>
      <c r="N20" s="101"/>
      <c r="O20" s="2"/>
    </row>
    <row r="21" spans="2:15" s="4" customFormat="1" ht="28.5" customHeight="1">
      <c r="B21" s="105"/>
      <c r="C21" s="104"/>
      <c r="D21" s="103"/>
      <c r="E21" s="102"/>
      <c r="F21" s="11">
        <v>7</v>
      </c>
      <c r="G21" s="22" t="s">
        <v>38</v>
      </c>
      <c r="H21" s="22" t="s">
        <v>52</v>
      </c>
      <c r="I21" s="23" t="s">
        <v>31</v>
      </c>
      <c r="J21" s="21" t="s">
        <v>34</v>
      </c>
      <c r="K21" s="27">
        <v>33</v>
      </c>
      <c r="L21" s="25" t="s">
        <v>29</v>
      </c>
      <c r="M21" s="50">
        <v>0.9</v>
      </c>
      <c r="N21" s="101"/>
      <c r="O21" s="2"/>
    </row>
    <row r="22" spans="2:15" s="4" customFormat="1" ht="38.4" customHeight="1">
      <c r="B22" s="105"/>
      <c r="C22" s="104"/>
      <c r="D22" s="103"/>
      <c r="E22" s="102"/>
      <c r="F22" s="11">
        <v>8</v>
      </c>
      <c r="G22" s="22" t="s">
        <v>39</v>
      </c>
      <c r="H22" s="22" t="s">
        <v>69</v>
      </c>
      <c r="I22" s="23" t="s">
        <v>31</v>
      </c>
      <c r="J22" s="46" t="s">
        <v>49</v>
      </c>
      <c r="K22" s="46" t="s">
        <v>48</v>
      </c>
      <c r="L22" s="25" t="s">
        <v>29</v>
      </c>
      <c r="M22" s="50">
        <v>13.4</v>
      </c>
      <c r="N22" s="101"/>
      <c r="O22" s="2"/>
    </row>
    <row r="23" spans="2:15" s="4" customFormat="1" ht="43.95" customHeight="1">
      <c r="B23" s="105"/>
      <c r="C23" s="104"/>
      <c r="D23" s="103"/>
      <c r="E23" s="102"/>
      <c r="F23" s="49">
        <v>9</v>
      </c>
      <c r="G23" s="22" t="s">
        <v>61</v>
      </c>
      <c r="H23" s="22" t="s">
        <v>69</v>
      </c>
      <c r="I23" s="23" t="s">
        <v>31</v>
      </c>
      <c r="J23" s="45" t="s">
        <v>47</v>
      </c>
      <c r="K23" s="45" t="s">
        <v>48</v>
      </c>
      <c r="L23" s="25" t="s">
        <v>29</v>
      </c>
      <c r="M23" s="53">
        <v>16.100000000000001</v>
      </c>
      <c r="N23" s="101"/>
      <c r="O23" s="2"/>
    </row>
    <row r="24" spans="2:15" s="4" customFormat="1" ht="26.25" customHeight="1">
      <c r="B24" s="105"/>
      <c r="C24" s="104"/>
      <c r="D24" s="103"/>
      <c r="E24" s="102"/>
      <c r="F24" s="11">
        <v>10</v>
      </c>
      <c r="G24" s="22" t="s">
        <v>55</v>
      </c>
      <c r="H24" s="22" t="s">
        <v>52</v>
      </c>
      <c r="I24" s="23" t="s">
        <v>31</v>
      </c>
      <c r="J24" s="21" t="s">
        <v>34</v>
      </c>
      <c r="K24" s="24">
        <v>40.25</v>
      </c>
      <c r="L24" s="25" t="s">
        <v>29</v>
      </c>
      <c r="M24" s="50">
        <v>1.1000000000000001</v>
      </c>
      <c r="N24" s="101"/>
      <c r="O24" s="2"/>
    </row>
    <row r="25" spans="2:15" s="4" customFormat="1" ht="28.5" customHeight="1">
      <c r="B25" s="105"/>
      <c r="C25" s="104"/>
      <c r="D25" s="103"/>
      <c r="E25" s="102"/>
      <c r="F25" s="11">
        <v>11</v>
      </c>
      <c r="G25" s="22" t="s">
        <v>36</v>
      </c>
      <c r="H25" s="22" t="s">
        <v>70</v>
      </c>
      <c r="I25" s="23" t="s">
        <v>31</v>
      </c>
      <c r="J25" s="45" t="s">
        <v>46</v>
      </c>
      <c r="K25" s="45">
        <v>1</v>
      </c>
      <c r="L25" s="25" t="s">
        <v>60</v>
      </c>
      <c r="M25" s="52">
        <v>4</v>
      </c>
      <c r="N25" s="101"/>
      <c r="O25" s="48"/>
    </row>
    <row r="26" spans="2:15" s="4" customFormat="1" ht="46.5" customHeight="1">
      <c r="B26" s="105"/>
      <c r="C26" s="104"/>
      <c r="D26" s="103"/>
      <c r="E26" s="102"/>
      <c r="F26" s="11">
        <v>12</v>
      </c>
      <c r="G26" s="22" t="s">
        <v>39</v>
      </c>
      <c r="H26" s="22" t="s">
        <v>69</v>
      </c>
      <c r="I26" s="23" t="s">
        <v>31</v>
      </c>
      <c r="J26" s="46" t="s">
        <v>49</v>
      </c>
      <c r="K26" s="46" t="s">
        <v>48</v>
      </c>
      <c r="L26" s="25" t="s">
        <v>60</v>
      </c>
      <c r="M26" s="52">
        <v>25.2</v>
      </c>
      <c r="N26" s="101"/>
      <c r="O26" s="2"/>
    </row>
    <row r="27" spans="2:15" s="4" customFormat="1" ht="46.5" customHeight="1">
      <c r="B27" s="106"/>
      <c r="C27" s="104"/>
      <c r="D27" s="103"/>
      <c r="E27" s="102"/>
      <c r="F27" s="58">
        <v>13</v>
      </c>
      <c r="G27" s="22" t="s">
        <v>71</v>
      </c>
      <c r="H27" s="22" t="s">
        <v>72</v>
      </c>
      <c r="I27" s="23" t="s">
        <v>40</v>
      </c>
      <c r="J27" s="45" t="s">
        <v>47</v>
      </c>
      <c r="K27" s="46" t="s">
        <v>48</v>
      </c>
      <c r="L27" s="25" t="s">
        <v>60</v>
      </c>
      <c r="M27" s="59">
        <v>6.7</v>
      </c>
      <c r="N27" s="101"/>
      <c r="O27" s="2"/>
    </row>
    <row r="28" spans="2:15" s="4" customFormat="1" ht="54.6" customHeight="1">
      <c r="B28" s="106"/>
      <c r="C28" s="104"/>
      <c r="D28" s="103"/>
      <c r="E28" s="102"/>
      <c r="F28" s="11">
        <v>14</v>
      </c>
      <c r="G28" s="22" t="s">
        <v>28</v>
      </c>
      <c r="H28" s="43" t="s">
        <v>73</v>
      </c>
      <c r="I28" s="23" t="s">
        <v>31</v>
      </c>
      <c r="J28" s="21" t="s">
        <v>32</v>
      </c>
      <c r="K28" s="57">
        <v>415</v>
      </c>
      <c r="L28" s="25" t="s">
        <v>29</v>
      </c>
      <c r="M28" s="52">
        <v>70</v>
      </c>
      <c r="N28" s="101"/>
      <c r="O28" s="2"/>
    </row>
    <row r="29" spans="2:15" s="4" customFormat="1" ht="28.5" hidden="1" customHeight="1">
      <c r="B29" s="106"/>
      <c r="C29" s="104"/>
      <c r="D29" s="103"/>
      <c r="E29" s="102"/>
      <c r="F29" s="11">
        <v>16</v>
      </c>
      <c r="G29" s="22"/>
      <c r="H29" s="22"/>
      <c r="I29" s="23"/>
      <c r="J29" s="46"/>
      <c r="K29" s="46"/>
      <c r="L29" s="25"/>
      <c r="M29" s="47"/>
      <c r="N29" s="101"/>
      <c r="O29" s="2"/>
    </row>
    <row r="30" spans="2:15" s="4" customFormat="1" ht="34.5" hidden="1" customHeight="1">
      <c r="B30" s="106"/>
      <c r="C30" s="104"/>
      <c r="D30" s="103"/>
      <c r="E30" s="102"/>
      <c r="F30" s="11">
        <v>17</v>
      </c>
      <c r="G30" s="22"/>
      <c r="H30" s="22"/>
      <c r="I30" s="23"/>
      <c r="J30" s="21"/>
      <c r="K30" s="21"/>
      <c r="L30" s="25"/>
      <c r="M30" s="47"/>
      <c r="N30" s="101"/>
      <c r="O30" s="2"/>
    </row>
    <row r="31" spans="2:15" s="4" customFormat="1" ht="1.5" hidden="1" customHeight="1">
      <c r="B31" s="106"/>
      <c r="C31" s="104"/>
      <c r="D31" s="103"/>
      <c r="E31" s="102"/>
      <c r="F31" s="11"/>
      <c r="G31" s="22"/>
      <c r="H31" s="22"/>
      <c r="I31" s="23"/>
      <c r="J31" s="46"/>
      <c r="K31" s="46"/>
      <c r="L31" s="25"/>
      <c r="M31" s="26"/>
      <c r="N31" s="101"/>
      <c r="O31" s="2"/>
    </row>
    <row r="32" spans="2:15" s="2" customFormat="1" ht="2.25" hidden="1" customHeight="1">
      <c r="B32" s="105"/>
      <c r="C32" s="104"/>
      <c r="D32" s="103"/>
      <c r="E32" s="102"/>
      <c r="F32" s="11"/>
      <c r="G32" s="22"/>
      <c r="H32" s="22"/>
      <c r="I32" s="23"/>
      <c r="J32" s="21"/>
      <c r="K32" s="21"/>
      <c r="L32" s="25"/>
      <c r="M32" s="26"/>
      <c r="N32" s="101"/>
      <c r="O32" s="3"/>
    </row>
    <row r="33" spans="2:26" s="2" customFormat="1" ht="20.25" hidden="1" customHeight="1">
      <c r="B33" s="37"/>
      <c r="C33" s="37"/>
      <c r="D33" s="38"/>
      <c r="E33" s="29"/>
      <c r="F33" s="30"/>
      <c r="G33" s="31"/>
      <c r="H33" s="31"/>
      <c r="I33" s="32"/>
      <c r="J33" s="33"/>
      <c r="K33" s="33"/>
      <c r="L33" s="34"/>
      <c r="M33" s="35"/>
      <c r="N33" s="35"/>
      <c r="O33" s="3"/>
    </row>
    <row r="34" spans="2:26" s="4" customFormat="1" ht="18.75" customHeight="1" thickBot="1">
      <c r="B34" s="60" t="s">
        <v>41</v>
      </c>
      <c r="C34" s="61"/>
      <c r="D34" s="61"/>
      <c r="E34" s="61"/>
      <c r="F34" s="61"/>
      <c r="G34" s="61"/>
      <c r="H34" s="61"/>
      <c r="I34" s="61"/>
      <c r="J34" s="61"/>
      <c r="K34" s="62"/>
      <c r="L34" s="19"/>
      <c r="M34" s="20">
        <f>M15+M16+M17+M18+M19+M20+M21+M22+M23+M24+M25+M26+M28+M27</f>
        <v>1116.6000000000001</v>
      </c>
      <c r="N34" s="20">
        <f>N15</f>
        <v>1116.5999999999999</v>
      </c>
      <c r="O34" s="48"/>
    </row>
    <row r="35" spans="2:26" s="4" customFormat="1" ht="20.25" customHeight="1" thickBot="1">
      <c r="B35" s="13"/>
      <c r="C35" s="14"/>
      <c r="D35" s="14"/>
      <c r="E35" s="14"/>
      <c r="F35" s="14"/>
      <c r="G35" s="14"/>
      <c r="H35" s="83" t="s">
        <v>16</v>
      </c>
      <c r="I35" s="83"/>
      <c r="J35" s="83"/>
      <c r="K35" s="83"/>
      <c r="L35" s="18"/>
      <c r="M35" s="18"/>
      <c r="N35" s="18"/>
      <c r="O35" s="18"/>
    </row>
    <row r="36" spans="2:26" s="4" customFormat="1" ht="13.5" customHeight="1" thickTop="1" thickBot="1">
      <c r="B36" s="98" t="s">
        <v>9</v>
      </c>
      <c r="C36" s="99"/>
      <c r="D36" s="99"/>
      <c r="E36" s="99"/>
      <c r="F36" s="99"/>
      <c r="G36" s="99"/>
      <c r="H36" s="99"/>
      <c r="I36" s="99"/>
      <c r="J36" s="100"/>
      <c r="K36" s="117" t="s">
        <v>25</v>
      </c>
      <c r="L36" s="118"/>
      <c r="M36" s="118"/>
      <c r="N36" s="119"/>
      <c r="P36" s="12"/>
      <c r="Q36" s="12"/>
      <c r="R36" s="15"/>
      <c r="S36" s="15"/>
      <c r="T36" s="15"/>
      <c r="U36" s="15"/>
      <c r="V36" s="15"/>
      <c r="W36" s="15"/>
      <c r="X36" s="16"/>
      <c r="Y36" s="15"/>
      <c r="Z36" s="17"/>
    </row>
    <row r="37" spans="2:26" s="4" customFormat="1" ht="18.75" customHeight="1" thickBot="1">
      <c r="B37" s="129" t="s">
        <v>18</v>
      </c>
      <c r="C37" s="130"/>
      <c r="D37" s="130"/>
      <c r="E37" s="130"/>
      <c r="F37" s="130"/>
      <c r="G37" s="130"/>
      <c r="H37" s="130"/>
      <c r="I37" s="130"/>
      <c r="J37" s="131"/>
      <c r="K37" s="90">
        <f>K38+K39+K40+K41</f>
        <v>1116.6000000000001</v>
      </c>
      <c r="L37" s="91"/>
      <c r="M37" s="91"/>
      <c r="N37" s="92"/>
    </row>
    <row r="38" spans="2:26" s="4" customFormat="1" ht="18.75" customHeight="1">
      <c r="B38" s="82" t="s">
        <v>10</v>
      </c>
      <c r="C38" s="77"/>
      <c r="D38" s="77"/>
      <c r="E38" s="77"/>
      <c r="F38" s="77"/>
      <c r="G38" s="77"/>
      <c r="H38" s="77"/>
      <c r="I38" s="77"/>
      <c r="J38" s="78"/>
      <c r="K38" s="114">
        <v>1080.7</v>
      </c>
      <c r="L38" s="115"/>
      <c r="M38" s="115"/>
      <c r="N38" s="116"/>
    </row>
    <row r="39" spans="2:26" s="4" customFormat="1" ht="18.75" customHeight="1">
      <c r="B39" s="67" t="s">
        <v>11</v>
      </c>
      <c r="C39" s="68"/>
      <c r="D39" s="68"/>
      <c r="E39" s="68"/>
      <c r="F39" s="68"/>
      <c r="G39" s="68"/>
      <c r="H39" s="68"/>
      <c r="I39" s="68"/>
      <c r="J39" s="69"/>
      <c r="K39" s="84">
        <v>35.9</v>
      </c>
      <c r="L39" s="85"/>
      <c r="M39" s="85"/>
      <c r="N39" s="86"/>
    </row>
    <row r="40" spans="2:26" s="4" customFormat="1" ht="17.25" hidden="1" customHeight="1">
      <c r="B40" s="67"/>
      <c r="C40" s="68"/>
      <c r="D40" s="68"/>
      <c r="E40" s="68"/>
      <c r="F40" s="68"/>
      <c r="G40" s="68"/>
      <c r="H40" s="68"/>
      <c r="I40" s="68"/>
      <c r="J40" s="69"/>
      <c r="K40" s="84"/>
      <c r="L40" s="85"/>
      <c r="M40" s="85"/>
      <c r="N40" s="86"/>
    </row>
    <row r="41" spans="2:26" s="4" customFormat="1" ht="15.75" customHeight="1">
      <c r="B41" s="67" t="s">
        <v>62</v>
      </c>
      <c r="C41" s="68"/>
      <c r="D41" s="68"/>
      <c r="E41" s="68"/>
      <c r="F41" s="68"/>
      <c r="G41" s="68"/>
      <c r="H41" s="68"/>
      <c r="I41" s="68"/>
      <c r="J41" s="69"/>
      <c r="K41" s="95"/>
      <c r="L41" s="96"/>
      <c r="M41" s="96"/>
      <c r="N41" s="97"/>
    </row>
    <row r="42" spans="2:26" s="4" customFormat="1" ht="15.75" customHeight="1" thickBot="1">
      <c r="B42" s="70" t="s">
        <v>19</v>
      </c>
      <c r="C42" s="71"/>
      <c r="D42" s="71"/>
      <c r="E42" s="71"/>
      <c r="F42" s="71"/>
      <c r="G42" s="71"/>
      <c r="H42" s="71"/>
      <c r="I42" s="71"/>
      <c r="J42" s="72"/>
      <c r="K42" s="84"/>
      <c r="L42" s="85"/>
      <c r="M42" s="85"/>
      <c r="N42" s="86"/>
    </row>
    <row r="43" spans="2:26" s="4" customFormat="1" ht="15.75" customHeight="1" thickBot="1">
      <c r="B43" s="73" t="s">
        <v>20</v>
      </c>
      <c r="C43" s="74"/>
      <c r="D43" s="74"/>
      <c r="E43" s="74"/>
      <c r="F43" s="74"/>
      <c r="G43" s="74"/>
      <c r="H43" s="74"/>
      <c r="I43" s="74"/>
      <c r="J43" s="75"/>
      <c r="K43" s="90"/>
      <c r="L43" s="91"/>
      <c r="M43" s="91"/>
      <c r="N43" s="92"/>
    </row>
    <row r="44" spans="2:26" s="4" customFormat="1" ht="16.5" customHeight="1">
      <c r="B44" s="76" t="s">
        <v>12</v>
      </c>
      <c r="C44" s="77"/>
      <c r="D44" s="77"/>
      <c r="E44" s="77"/>
      <c r="F44" s="77"/>
      <c r="G44" s="77"/>
      <c r="H44" s="77"/>
      <c r="I44" s="77"/>
      <c r="J44" s="78"/>
      <c r="K44" s="79">
        <v>0</v>
      </c>
      <c r="L44" s="80"/>
      <c r="M44" s="80"/>
      <c r="N44" s="81"/>
    </row>
    <row r="45" spans="2:26" s="4" customFormat="1" ht="18.75" customHeight="1">
      <c r="B45" s="126" t="s">
        <v>13</v>
      </c>
      <c r="C45" s="127"/>
      <c r="D45" s="127"/>
      <c r="E45" s="127"/>
      <c r="F45" s="127"/>
      <c r="G45" s="127"/>
      <c r="H45" s="127"/>
      <c r="I45" s="127"/>
      <c r="J45" s="128"/>
      <c r="K45" s="87">
        <v>0</v>
      </c>
      <c r="L45" s="88"/>
      <c r="M45" s="88"/>
      <c r="N45" s="89"/>
    </row>
    <row r="46" spans="2:26" s="4" customFormat="1" ht="17.25" customHeight="1">
      <c r="B46" s="67" t="s">
        <v>14</v>
      </c>
      <c r="C46" s="68"/>
      <c r="D46" s="68"/>
      <c r="E46" s="68"/>
      <c r="F46" s="68"/>
      <c r="G46" s="68"/>
      <c r="H46" s="68"/>
      <c r="I46" s="68"/>
      <c r="J46" s="69"/>
      <c r="K46" s="123">
        <v>0</v>
      </c>
      <c r="L46" s="124"/>
      <c r="M46" s="124"/>
      <c r="N46" s="125"/>
    </row>
    <row r="47" spans="2:26" s="4" customFormat="1" ht="17.25" customHeight="1" thickBot="1">
      <c r="B47" s="70" t="s">
        <v>15</v>
      </c>
      <c r="C47" s="71"/>
      <c r="D47" s="71"/>
      <c r="E47" s="71"/>
      <c r="F47" s="71"/>
      <c r="G47" s="71"/>
      <c r="H47" s="71"/>
      <c r="I47" s="71"/>
      <c r="J47" s="72"/>
      <c r="K47" s="84">
        <v>0</v>
      </c>
      <c r="L47" s="85"/>
      <c r="M47" s="85"/>
      <c r="N47" s="86"/>
    </row>
    <row r="48" spans="2:26" s="4" customFormat="1" ht="18" customHeight="1" thickBot="1">
      <c r="B48" s="120" t="s">
        <v>24</v>
      </c>
      <c r="C48" s="121"/>
      <c r="D48" s="121"/>
      <c r="E48" s="121"/>
      <c r="F48" s="121"/>
      <c r="G48" s="121"/>
      <c r="H48" s="121"/>
      <c r="I48" s="121"/>
      <c r="J48" s="122"/>
      <c r="K48" s="64">
        <f>K37+K43</f>
        <v>1116.6000000000001</v>
      </c>
      <c r="L48" s="65"/>
      <c r="M48" s="65"/>
      <c r="N48" s="66"/>
    </row>
    <row r="49" spans="2:14" s="4" customFormat="1" ht="18" customHeight="1" thickTop="1">
      <c r="B49" s="40"/>
      <c r="C49" s="36"/>
      <c r="D49" s="36"/>
      <c r="E49" s="36"/>
      <c r="F49" s="36"/>
      <c r="G49" s="36"/>
      <c r="H49" s="36"/>
      <c r="I49" s="36"/>
      <c r="J49" s="36"/>
      <c r="K49" s="39"/>
      <c r="L49" s="39"/>
      <c r="M49" s="39"/>
      <c r="N49" s="39"/>
    </row>
    <row r="50" spans="2:14" s="4" customFormat="1" ht="18" customHeight="1">
      <c r="B50" s="40"/>
      <c r="C50" s="36"/>
      <c r="D50" s="36"/>
      <c r="E50" s="36"/>
      <c r="F50" s="36"/>
      <c r="G50" s="36"/>
      <c r="H50" s="36"/>
      <c r="I50" s="36"/>
      <c r="J50" s="36"/>
      <c r="K50" s="39"/>
      <c r="L50" s="39"/>
      <c r="M50" s="39"/>
      <c r="N50" s="39"/>
    </row>
    <row r="51" spans="2:14" ht="15">
      <c r="B51" s="63" t="s">
        <v>54</v>
      </c>
      <c r="C51" s="63"/>
      <c r="D51" s="63"/>
      <c r="E51" s="63"/>
      <c r="F51" s="63"/>
      <c r="G51" s="63"/>
      <c r="H51" s="44"/>
      <c r="I51" s="6"/>
      <c r="J51" s="110" t="s">
        <v>56</v>
      </c>
      <c r="K51" s="110"/>
      <c r="L51" s="6"/>
      <c r="M51" s="6"/>
      <c r="N51" s="6"/>
    </row>
    <row r="52" spans="2:14">
      <c r="B52" s="111" t="s">
        <v>21</v>
      </c>
      <c r="C52" s="111"/>
      <c r="D52" s="111"/>
      <c r="E52" s="111"/>
      <c r="F52" s="111"/>
      <c r="G52" s="7"/>
      <c r="H52" s="8" t="s">
        <v>22</v>
      </c>
      <c r="I52" s="9"/>
      <c r="J52" s="109" t="s">
        <v>23</v>
      </c>
      <c r="K52" s="109"/>
      <c r="M52" s="5"/>
      <c r="N52" s="5"/>
    </row>
    <row r="53" spans="2:14">
      <c r="C53" s="10"/>
    </row>
    <row r="54" spans="2:14">
      <c r="H54" s="10" t="s">
        <v>65</v>
      </c>
    </row>
  </sheetData>
  <mergeCells count="55">
    <mergeCell ref="B12:N12"/>
    <mergeCell ref="C13:N13"/>
    <mergeCell ref="G8:G11"/>
    <mergeCell ref="L10:L11"/>
    <mergeCell ref="H8:H11"/>
    <mergeCell ref="I8:I11"/>
    <mergeCell ref="F8:F11"/>
    <mergeCell ref="L8:N9"/>
    <mergeCell ref="J52:K52"/>
    <mergeCell ref="J51:K51"/>
    <mergeCell ref="B52:F52"/>
    <mergeCell ref="M10:M11"/>
    <mergeCell ref="B8:B11"/>
    <mergeCell ref="K38:N38"/>
    <mergeCell ref="K36:N36"/>
    <mergeCell ref="J8:J11"/>
    <mergeCell ref="D8:D11"/>
    <mergeCell ref="E8:E11"/>
    <mergeCell ref="B48:J48"/>
    <mergeCell ref="K46:N46"/>
    <mergeCell ref="B45:J45"/>
    <mergeCell ref="C8:C11"/>
    <mergeCell ref="N10:N11"/>
    <mergeCell ref="B37:J37"/>
    <mergeCell ref="B6:N6"/>
    <mergeCell ref="K41:N41"/>
    <mergeCell ref="K42:N42"/>
    <mergeCell ref="K39:N39"/>
    <mergeCell ref="K40:N40"/>
    <mergeCell ref="K37:N37"/>
    <mergeCell ref="B39:J39"/>
    <mergeCell ref="B40:J40"/>
    <mergeCell ref="B36:J36"/>
    <mergeCell ref="N15:N32"/>
    <mergeCell ref="E15:E32"/>
    <mergeCell ref="D15:D32"/>
    <mergeCell ref="C15:C32"/>
    <mergeCell ref="B15:B32"/>
    <mergeCell ref="D14:N14"/>
    <mergeCell ref="K8:K11"/>
    <mergeCell ref="B34:K34"/>
    <mergeCell ref="B51:G51"/>
    <mergeCell ref="K48:N48"/>
    <mergeCell ref="B41:J41"/>
    <mergeCell ref="B42:J42"/>
    <mergeCell ref="B43:J43"/>
    <mergeCell ref="B44:J44"/>
    <mergeCell ref="K44:N44"/>
    <mergeCell ref="B38:J38"/>
    <mergeCell ref="H35:K35"/>
    <mergeCell ref="K47:N47"/>
    <mergeCell ref="K45:N45"/>
    <mergeCell ref="B46:J46"/>
    <mergeCell ref="B47:J47"/>
    <mergeCell ref="K43:N43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6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2026 m.</vt:lpstr>
      <vt:lpstr>'2026 m.'!Print_Area</vt:lpstr>
    </vt:vector>
  </TitlesOfParts>
  <Company>KRS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mindaugas.satkus</dc:creator>
  <cp:lastModifiedBy>Gigabyte</cp:lastModifiedBy>
  <cp:lastPrinted>2026-03-25T06:56:18Z</cp:lastPrinted>
  <dcterms:created xsi:type="dcterms:W3CDTF">2015-02-26T11:37:11Z</dcterms:created>
  <dcterms:modified xsi:type="dcterms:W3CDTF">2026-03-25T06:56:57Z</dcterms:modified>
</cp:coreProperties>
</file>