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8735" windowHeight="10920"/>
  </bookViews>
  <sheets>
    <sheet name="Finansinės būklės ataskaita" sheetId="1" r:id="rId1"/>
    <sheet name="Veiklos rezultatų ataskaita" sheetId="2" r:id="rId2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'Finansinės būklės ataskaita'!$A$1:$G$102</definedName>
    <definedName name="_xlnm.Print_Titles" localSheetId="0">'Finansinės būklės ataskaita'!$19:$19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/>
</workbook>
</file>

<file path=xl/calcChain.xml><?xml version="1.0" encoding="utf-8"?>
<calcChain xmlns="http://schemas.openxmlformats.org/spreadsheetml/2006/main">
  <c r="I47" i="2" l="1"/>
  <c r="H47" i="2"/>
  <c r="I31" i="2"/>
  <c r="H31" i="2"/>
  <c r="I28" i="2"/>
  <c r="H28" i="2"/>
  <c r="I22" i="2"/>
  <c r="H22" i="2"/>
  <c r="I21" i="2"/>
  <c r="I46" i="2" s="1"/>
  <c r="I54" i="2" s="1"/>
  <c r="I56" i="2" s="1"/>
  <c r="H21" i="2"/>
  <c r="H46" i="2" s="1"/>
  <c r="H54" i="2" s="1"/>
  <c r="H56" i="2" s="1"/>
  <c r="F21" i="1" l="1"/>
  <c r="G21" i="1"/>
  <c r="F27" i="1"/>
  <c r="G27" i="1"/>
  <c r="F42" i="1"/>
  <c r="G42" i="1"/>
  <c r="F49" i="1"/>
  <c r="G49" i="1"/>
  <c r="F59" i="1"/>
  <c r="G59" i="1"/>
  <c r="F65" i="1"/>
  <c r="G65" i="1"/>
  <c r="F75" i="1"/>
  <c r="F69" i="1" s="1"/>
  <c r="G75" i="1"/>
  <c r="G69" i="1" s="1"/>
  <c r="F86" i="1"/>
  <c r="G86" i="1"/>
  <c r="F90" i="1"/>
  <c r="G90" i="1"/>
  <c r="G84" i="1" l="1"/>
  <c r="G41" i="1"/>
  <c r="G20" i="1"/>
  <c r="G58" i="1" s="1"/>
  <c r="F84" i="1"/>
  <c r="F41" i="1"/>
  <c r="F58" i="1" s="1"/>
  <c r="F20" i="1"/>
  <c r="G64" i="1"/>
  <c r="G94" i="1" s="1"/>
  <c r="F64" i="1"/>
  <c r="F94" i="1" s="1"/>
</calcChain>
</file>

<file path=xl/sharedStrings.xml><?xml version="1.0" encoding="utf-8"?>
<sst xmlns="http://schemas.openxmlformats.org/spreadsheetml/2006/main" count="317" uniqueCount="224">
  <si>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</si>
  <si>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</si>
  <si>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</si>
  <si>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kultūros centras</t>
  </si>
  <si>
    <t>(viešojo sektoriaus subjekto arba viešojo sektoriaus subjektų grupės pavadinimas)</t>
  </si>
  <si>
    <t>190574241 Žemaičių g. 14, Joniškis</t>
  </si>
  <si>
    <t>(viešojo sektoriaus subjekto, parengusio finansinės būklės ataskaitą (konsoliduotąją finansinės būklės ataskaitą), kodas, adresas)</t>
  </si>
  <si>
    <t>FINANSINĖS BŪKLĖS ATASKAITA</t>
  </si>
  <si>
    <t>2021 m. kovo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</si>
  <si>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</si>
  <si>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</si>
  <si>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</si>
  <si>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</si>
  <si>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</si>
  <si>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</si>
  <si>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</si>
  <si>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</si>
  <si>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</si>
  <si>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</si>
  <si>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</si>
  <si>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</si>
  <si>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</si>
  <si>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</si>
  <si>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</si>
  <si>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</si>
  <si>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</si>
  <si>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</si>
  <si>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</si>
  <si>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</si>
  <si>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</si>
  <si>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</si>
  <si>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</si>
  <si>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</si>
  <si>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</si>
  <si>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</si>
  <si>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</si>
  <si>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</si>
  <si>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</si>
  <si>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</si>
  <si>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</si>
  <si>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</si>
  <si>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</si>
  <si>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</si>
  <si>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</si>
  <si>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</si>
  <si>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</si>
  <si>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</si>
  <si>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</si>
  <si>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</si>
  <si>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</si>
  <si>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</si>
  <si>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</si>
  <si>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</si>
  <si>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</si>
  <si>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</si>
  <si>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</si>
  <si>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</si>
  <si>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</si>
  <si>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</si>
  <si>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</si>
  <si>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</si>
  <si>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</si>
  <si>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</si>
  <si>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</si>
  <si>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</si>
  <si>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</si>
  <si>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</si>
  <si>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</si>
  <si>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</si>
  <si>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</si>
  <si>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</si>
  <si>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</si>
  <si>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</si>
  <si>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</si>
  <si>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</si>
  <si>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</si>
  <si>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</si>
  <si>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</si>
  <si>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</si>
  <si>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</si>
  <si>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</si>
  <si>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</si>
  <si>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</si>
  <si>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</si>
  <si>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</si>
  <si>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</si>
  <si>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</si>
  <si>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</si>
  <si>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</si>
  <si>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</si>
  <si>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</si>
  <si>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</si>
  <si>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</si>
  <si>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</si>
  <si>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</si>
  <si>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</si>
  <si>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</si>
  <si>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</si>
  <si>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</si>
  <si>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</si>
  <si>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</si>
  <si>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</si>
  <si>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</si>
  <si>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</si>
  <si>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</si>
  <si>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</si>
  <si>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</si>
  <si>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</si>
  <si>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</si>
  <si>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</si>
  <si>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</si>
  <si>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</si>
  <si>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</si>
  <si>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</si>
  <si>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</si>
  <si>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</si>
  <si>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</si>
  <si>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</si>
  <si>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</si>
  <si>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</si>
  <si>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</si>
  <si>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</si>
  <si>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</si>
  <si>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</si>
  <si>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</si>
  <si>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</si>
  <si>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</si>
  <si>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</si>
  <si>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</si>
  <si>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</si>
  <si>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</si>
  <si>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</si>
  <si>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</si>
  <si>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Gerda Gudinaitė</t>
  </si>
  <si>
    <t>(viešojo sektoriaus subjekto vadovas arba jo įgaliotas administracijos vadovas)                               (parašas)</t>
  </si>
  <si>
    <t>(vardas ir pavardė)</t>
  </si>
  <si>
    <t>Vyr.buhalterė</t>
  </si>
  <si>
    <t>Genovaitė Šemiotienė</t>
  </si>
  <si>
    <t>(vyriausiasis buhalteris (buhalteris)     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</si>
  <si>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</si>
  <si>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</si>
  <si>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</si>
  <si>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</si>
  <si>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</si>
  <si>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</si>
  <si>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</si>
  <si>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</si>
  <si>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</si>
  <si>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</si>
  <si>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</si>
  <si>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</si>
  <si>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</si>
  <si>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</si>
  <si>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</si>
  <si>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</si>
  <si>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</si>
  <si>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</si>
  <si>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</si>
  <si>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</si>
  <si>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</si>
  <si>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</si>
  <si>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</si>
  <si>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</si>
  <si>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</si>
  <si>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</si>
  <si>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</si>
  <si>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</si>
  <si>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</si>
  <si>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</si>
  <si>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</si>
  <si>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</si>
  <si>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</si>
  <si>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</si>
  <si>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</si>
  <si>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</si>
  <si>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</si>
  <si>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</si>
  <si>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</si>
  <si>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</si>
  <si>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</si>
  <si>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</si>
  <si>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</si>
  <si>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</si>
  <si>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</si>
  <si>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</si>
  <si>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</si>
  <si>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</si>
  <si>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</si>
  <si>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</si>
  <si>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</si>
  <si>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</si>
  <si>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</si>
  <si>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</si>
  <si>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</si>
  <si>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</si>
  <si>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</si>
  <si>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</si>
  <si>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</si>
  <si>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</si>
  <si>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</si>
  <si>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</si>
  <si>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</si>
  <si>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</si>
  <si>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</si>
  <si>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</si>
  <si>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</si>
  <si>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</si>
  <si>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</si>
  <si>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</si>
  <si>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</si>
  <si>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</si>
  <si>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</si>
  <si>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</si>
  <si>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</si>
  <si>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</si>
  <si>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</si>
  <si>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</si>
  <si>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</si>
  <si>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</si>
  <si>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</si>
  <si>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</si>
  <si>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</si>
  <si>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</si>
  <si>
    <t>2021 m. balandžio 19 d.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</si>
</sst>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8" x14ac:knownFonts="1">
    <font>
      <sz val="10"/>
      <name val="Arial"/>
      <charset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u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162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164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49" fontId="12" fillId="0" borderId="2" xfId="0" applyNumberFormat="1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4" fontId="12" fillId="0" borderId="2" xfId="0" applyNumberFormat="1" applyFont="1" applyBorder="1" applyAlignment="1" applyProtection="1">
      <alignment horizontal="right" vertical="center"/>
    </xf>
    <xf numFmtId="49" fontId="10" fillId="0" borderId="2" xfId="0" applyNumberFormat="1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left" vertical="center"/>
    </xf>
    <xf numFmtId="49" fontId="12" fillId="0" borderId="2" xfId="0" applyNumberFormat="1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zoomScaleNormal="100" workbookViewId="0">
      <selection activeCell="F35" sqref="F35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88" t="s">
        <v>0</v>
      </c>
      <c r="F2" s="89"/>
      <c r="G2" s="89"/>
    </row>
    <row r="3" spans="1:7" ht="12.75" customHeight="1" x14ac:dyDescent="0.2">
      <c r="E3" s="90" t="s">
        <v>1</v>
      </c>
      <c r="F3" s="91"/>
      <c r="G3" s="91"/>
    </row>
    <row r="5" spans="1:7" ht="12.75" customHeight="1" x14ac:dyDescent="0.2">
      <c r="A5" s="79" t="s">
        <v>2</v>
      </c>
      <c r="B5" s="79"/>
      <c r="C5" s="79"/>
      <c r="D5" s="79"/>
      <c r="E5" s="80"/>
      <c r="F5" s="83"/>
      <c r="G5" s="83"/>
    </row>
    <row r="6" spans="1:7" ht="12.75" customHeight="1" x14ac:dyDescent="0.2">
      <c r="A6" s="92"/>
      <c r="B6" s="92"/>
      <c r="C6" s="92"/>
      <c r="D6" s="92"/>
      <c r="E6" s="93"/>
      <c r="F6" s="92"/>
      <c r="G6" s="92"/>
    </row>
    <row r="7" spans="1:7" ht="12.75" customHeight="1" x14ac:dyDescent="0.2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">
      <c r="A8" s="68" t="s">
        <v>4</v>
      </c>
      <c r="B8" s="68"/>
      <c r="C8" s="68"/>
      <c r="D8" s="68"/>
      <c r="E8" s="94"/>
      <c r="F8" s="95"/>
      <c r="G8" s="95"/>
    </row>
    <row r="9" spans="1:7" ht="12.75" customHeight="1" x14ac:dyDescent="0.2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 x14ac:dyDescent="0.2">
      <c r="A11" s="6"/>
      <c r="F11" s="6"/>
      <c r="G11" s="6"/>
    </row>
    <row r="12" spans="1:7" ht="12.75" customHeight="1" x14ac:dyDescent="0.2">
      <c r="A12" s="78"/>
      <c r="B12" s="78"/>
      <c r="C12" s="78"/>
      <c r="D12" s="78"/>
      <c r="E12" s="78"/>
    </row>
    <row r="13" spans="1:7" ht="12.75" customHeight="1" x14ac:dyDescent="0.2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70" t="s">
        <v>223</v>
      </c>
      <c r="B16" s="70"/>
      <c r="C16" s="70"/>
      <c r="D16" s="70"/>
      <c r="E16" s="82"/>
      <c r="F16" s="83"/>
      <c r="G16" s="83"/>
    </row>
    <row r="17" spans="1:7" ht="12.75" customHeight="1" x14ac:dyDescent="0.2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 x14ac:dyDescent="0.2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 x14ac:dyDescent="0.2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3460283.67</v>
      </c>
      <c r="G20" s="20">
        <f>SUM(G21,G27,G38,G39)</f>
        <v>3498246.41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1770.57</v>
      </c>
      <c r="G21" s="20">
        <f>SUM(G22:G26)</f>
        <v>1894.08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>
        <v>1770.57</v>
      </c>
      <c r="G24" s="20">
        <v>1894.08</v>
      </c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3458513.1</v>
      </c>
      <c r="G27" s="20">
        <f>SUM(G28:G37)</f>
        <v>3496352.33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3073252.91</v>
      </c>
      <c r="G29" s="20">
        <v>3085038.95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/>
      <c r="G30" s="20"/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>
        <v>4126.7700000000004</v>
      </c>
      <c r="G32" s="20">
        <v>4511.5200000000004</v>
      </c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/>
      <c r="G33" s="20"/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>
        <v>13854.26</v>
      </c>
      <c r="G35" s="20">
        <v>15015.32</v>
      </c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367279.16</v>
      </c>
      <c r="G36" s="20">
        <v>391786.54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88785.5</v>
      </c>
      <c r="G41" s="20">
        <f>SUM(G42,G48,G49,G56,G57)</f>
        <v>47885.240000000005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0</v>
      </c>
      <c r="G42" s="20">
        <f>SUM(G43:G47)</f>
        <v>0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/>
      <c r="G44" s="20"/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/>
      <c r="G48" s="20"/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86364.18</v>
      </c>
      <c r="G49" s="20">
        <f>SUM(G50:G55)</f>
        <v>45489.83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73" t="s">
        <v>75</v>
      </c>
      <c r="D53" s="74"/>
      <c r="E53" s="32"/>
      <c r="F53" s="20"/>
      <c r="G53" s="20"/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86364.18</v>
      </c>
      <c r="G54" s="20">
        <v>45489.83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2421.3200000000002</v>
      </c>
      <c r="G57" s="20">
        <v>2395.41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3549069.17</v>
      </c>
      <c r="G58" s="20">
        <f>SUM(G20,G40,G41)</f>
        <v>3546131.6500000004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3462679.08</v>
      </c>
      <c r="G59" s="20">
        <f>SUM(G60:G63)</f>
        <v>3500641.82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1624930.99</v>
      </c>
      <c r="G60" s="20">
        <v>1639124.35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1413319.35</v>
      </c>
      <c r="G61" s="51">
        <v>1428316.73</v>
      </c>
    </row>
    <row r="62" spans="1:7" s="6" customFormat="1" ht="12.75" customHeight="1" x14ac:dyDescent="0.2">
      <c r="A62" s="21" t="s">
        <v>52</v>
      </c>
      <c r="B62" s="72" t="s">
        <v>88</v>
      </c>
      <c r="C62" s="73"/>
      <c r="D62" s="74"/>
      <c r="E62" s="32"/>
      <c r="F62" s="20">
        <v>421747.52</v>
      </c>
      <c r="G62" s="20">
        <v>430483.94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2681.22</v>
      </c>
      <c r="G63" s="20">
        <v>2716.8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83080.11</v>
      </c>
      <c r="G64" s="20">
        <f>SUM(G65,G69)</f>
        <v>42104.85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83080.11</v>
      </c>
      <c r="G69" s="20">
        <f>SUM(G70,G71,G72,G73,G74,G75,G78,G79,G80,G81,G82,G83)</f>
        <v>42104.85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2135.79</v>
      </c>
      <c r="G80" s="20">
        <v>1571.33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40419.599999999999</v>
      </c>
      <c r="G81" s="20">
        <v>8.8000000000000007</v>
      </c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>
        <v>40524.720000000001</v>
      </c>
      <c r="G82" s="20">
        <v>40524.720000000001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3309.98</v>
      </c>
      <c r="G84" s="20">
        <f>SUM(G85,G86,G89,G90)</f>
        <v>3384.98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3309.98</v>
      </c>
      <c r="G90" s="20">
        <f>SUM(G91:G92)</f>
        <v>3384.98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2026.74</v>
      </c>
      <c r="G91" s="20">
        <v>2026.74</v>
      </c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1283.24</v>
      </c>
      <c r="G92" s="20">
        <v>1358.24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72" t="s">
        <v>131</v>
      </c>
      <c r="C94" s="73"/>
      <c r="D94" s="74"/>
      <c r="E94" s="32"/>
      <c r="F94" s="20">
        <f>SUM(F59,F64,F84,F93)</f>
        <v>3549069.17</v>
      </c>
      <c r="G94" s="20">
        <f>SUM(G59,G64,G84,G93)</f>
        <v>3546131.65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9" customFormat="1" ht="11.25" customHeight="1" x14ac:dyDescent="0.2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 x14ac:dyDescent="0.2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9" customFormat="1" ht="12.75" customHeight="1" x14ac:dyDescent="0.2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B62:D62"/>
    <mergeCell ref="C47:D47"/>
    <mergeCell ref="C53:D53"/>
    <mergeCell ref="A10:G10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9" zoomScaleNormal="100" workbookViewId="0">
      <selection activeCell="A9" sqref="A9:I9"/>
    </sheetView>
  </sheetViews>
  <sheetFormatPr defaultRowHeight="12.75" x14ac:dyDescent="0.2"/>
  <cols>
    <col min="1" max="1" width="8" style="96" customWidth="1"/>
    <col min="2" max="2" width="1.5703125" style="96" hidden="1" customWidth="1"/>
    <col min="3" max="3" width="30.140625" style="96" customWidth="1"/>
    <col min="4" max="4" width="18.28515625" style="96" customWidth="1"/>
    <col min="5" max="5" width="9.140625" style="96" hidden="1" customWidth="1"/>
    <col min="6" max="6" width="11.7109375" style="96" customWidth="1"/>
    <col min="7" max="7" width="11.85546875" style="96" customWidth="1"/>
    <col min="8" max="9" width="16" style="96" customWidth="1"/>
    <col min="10" max="16384" width="9.140625" style="96"/>
  </cols>
  <sheetData>
    <row r="1" spans="1:9" ht="12.75" customHeight="1" x14ac:dyDescent="0.2">
      <c r="G1" s="97"/>
      <c r="H1" s="97"/>
    </row>
    <row r="2" spans="1:9" ht="15.75" customHeight="1" x14ac:dyDescent="0.2">
      <c r="D2" s="98"/>
      <c r="G2" s="99" t="s">
        <v>139</v>
      </c>
      <c r="H2" s="100"/>
      <c r="I2" s="100"/>
    </row>
    <row r="3" spans="1:9" ht="15.75" customHeight="1" x14ac:dyDescent="0.2">
      <c r="G3" s="99" t="s">
        <v>1</v>
      </c>
      <c r="H3" s="100"/>
      <c r="I3" s="100"/>
    </row>
    <row r="5" spans="1:9" ht="15.75" customHeight="1" x14ac:dyDescent="0.2">
      <c r="A5" s="101" t="s">
        <v>140</v>
      </c>
      <c r="B5" s="102"/>
      <c r="C5" s="102"/>
      <c r="D5" s="102"/>
      <c r="E5" s="102"/>
      <c r="F5" s="102"/>
      <c r="G5" s="102"/>
      <c r="H5" s="102"/>
      <c r="I5" s="102"/>
    </row>
    <row r="6" spans="1:9" ht="15.75" customHeight="1" x14ac:dyDescent="0.2">
      <c r="A6" s="101" t="s">
        <v>141</v>
      </c>
      <c r="B6" s="102"/>
      <c r="C6" s="102"/>
      <c r="D6" s="102"/>
      <c r="E6" s="102"/>
      <c r="F6" s="102"/>
      <c r="G6" s="102"/>
      <c r="H6" s="102"/>
      <c r="I6" s="102"/>
    </row>
    <row r="7" spans="1:9" ht="15.75" customHeight="1" x14ac:dyDescent="0.2">
      <c r="A7" s="103" t="s">
        <v>3</v>
      </c>
      <c r="B7" s="104"/>
      <c r="C7" s="104"/>
      <c r="D7" s="104"/>
      <c r="E7" s="104"/>
      <c r="F7" s="104"/>
      <c r="G7" s="104"/>
      <c r="H7" s="104"/>
      <c r="I7" s="104"/>
    </row>
    <row r="8" spans="1:9" s="107" customFormat="1" ht="11.25" customHeight="1" x14ac:dyDescent="0.2">
      <c r="A8" s="105" t="s">
        <v>4</v>
      </c>
      <c r="B8" s="106"/>
      <c r="C8" s="106"/>
      <c r="D8" s="106"/>
      <c r="E8" s="106"/>
      <c r="F8" s="106"/>
      <c r="G8" s="106"/>
      <c r="H8" s="106"/>
      <c r="I8" s="106"/>
    </row>
    <row r="9" spans="1:9" ht="15.75" customHeight="1" x14ac:dyDescent="0.2">
      <c r="A9" s="103" t="s">
        <v>5</v>
      </c>
      <c r="B9" s="108"/>
      <c r="C9" s="108"/>
      <c r="D9" s="108"/>
      <c r="E9" s="108"/>
      <c r="F9" s="108"/>
      <c r="G9" s="108"/>
      <c r="H9" s="108"/>
      <c r="I9" s="108"/>
    </row>
    <row r="10" spans="1:9" s="107" customFormat="1" ht="11.25" customHeight="1" x14ac:dyDescent="0.2">
      <c r="A10" s="105" t="s">
        <v>142</v>
      </c>
      <c r="B10" s="106"/>
      <c r="C10" s="106"/>
      <c r="D10" s="106"/>
      <c r="E10" s="106"/>
      <c r="F10" s="106"/>
      <c r="G10" s="106"/>
      <c r="H10" s="106"/>
      <c r="I10" s="106"/>
    </row>
    <row r="11" spans="1:9" ht="12.75" customHeight="1" x14ac:dyDescent="0.2">
      <c r="A11" s="109"/>
      <c r="B11" s="102"/>
      <c r="C11" s="102"/>
      <c r="D11" s="102"/>
      <c r="E11" s="102"/>
      <c r="F11" s="102"/>
      <c r="G11" s="102"/>
      <c r="H11" s="102"/>
      <c r="I11" s="102"/>
    </row>
    <row r="12" spans="1:9" ht="15" customHeight="1" x14ac:dyDescent="0.2">
      <c r="A12" s="110"/>
      <c r="B12" s="111"/>
      <c r="C12" s="111"/>
      <c r="D12" s="111"/>
      <c r="E12" s="111"/>
      <c r="F12" s="111"/>
      <c r="G12" s="111"/>
      <c r="H12" s="111"/>
      <c r="I12" s="111"/>
    </row>
    <row r="13" spans="1:9" ht="14.25" customHeight="1" x14ac:dyDescent="0.2">
      <c r="A13" s="112" t="s">
        <v>143</v>
      </c>
      <c r="B13" s="113"/>
      <c r="C13" s="113"/>
      <c r="D13" s="113"/>
      <c r="E13" s="113"/>
      <c r="F13" s="113"/>
      <c r="G13" s="113"/>
      <c r="H13" s="113"/>
      <c r="I13" s="113"/>
    </row>
    <row r="14" spans="1:9" ht="15" customHeight="1" x14ac:dyDescent="0.2">
      <c r="A14" s="114"/>
      <c r="B14" s="111"/>
      <c r="C14" s="111"/>
      <c r="D14" s="111"/>
      <c r="E14" s="111"/>
      <c r="F14" s="111"/>
      <c r="G14" s="111"/>
      <c r="H14" s="111"/>
      <c r="I14" s="111"/>
    </row>
    <row r="15" spans="1:9" ht="14.25" customHeight="1" x14ac:dyDescent="0.2">
      <c r="A15" s="115" t="s">
        <v>144</v>
      </c>
      <c r="B15" s="115"/>
      <c r="C15" s="115"/>
      <c r="D15" s="116" t="s">
        <v>8</v>
      </c>
      <c r="E15" s="116"/>
      <c r="F15" s="116"/>
      <c r="G15" s="117" t="s">
        <v>145</v>
      </c>
      <c r="H15" s="117"/>
      <c r="I15" s="117"/>
    </row>
    <row r="16" spans="1:9" ht="9.75" customHeight="1" x14ac:dyDescent="0.2">
      <c r="A16" s="118"/>
      <c r="B16" s="99"/>
      <c r="C16" s="99"/>
      <c r="D16" s="99"/>
      <c r="E16" s="99"/>
      <c r="F16" s="99"/>
      <c r="G16" s="99"/>
      <c r="H16" s="99"/>
      <c r="I16" s="99"/>
    </row>
    <row r="17" spans="1:9" ht="15" customHeight="1" x14ac:dyDescent="0.2">
      <c r="A17" s="114" t="s">
        <v>223</v>
      </c>
      <c r="B17" s="111"/>
      <c r="C17" s="111"/>
      <c r="D17" s="111"/>
      <c r="E17" s="111"/>
      <c r="F17" s="111"/>
      <c r="G17" s="111"/>
      <c r="H17" s="111"/>
      <c r="I17" s="111"/>
    </row>
    <row r="18" spans="1:9" ht="15" customHeight="1" x14ac:dyDescent="0.2">
      <c r="A18" s="114" t="s">
        <v>9</v>
      </c>
      <c r="B18" s="111"/>
      <c r="C18" s="111"/>
      <c r="D18" s="111"/>
      <c r="E18" s="111"/>
      <c r="F18" s="111"/>
      <c r="G18" s="111"/>
      <c r="H18" s="111"/>
      <c r="I18" s="111"/>
    </row>
    <row r="19" spans="1:9" s="99" customFormat="1" ht="15" customHeight="1" x14ac:dyDescent="0.2">
      <c r="A19" s="119" t="s">
        <v>10</v>
      </c>
      <c r="B19" s="111"/>
      <c r="C19" s="111"/>
      <c r="D19" s="111"/>
      <c r="E19" s="111"/>
      <c r="F19" s="111"/>
      <c r="G19" s="111"/>
      <c r="H19" s="111"/>
      <c r="I19" s="111"/>
    </row>
    <row r="20" spans="1:9" s="125" customFormat="1" ht="50.25" customHeight="1" x14ac:dyDescent="0.2">
      <c r="A20" s="120" t="s">
        <v>11</v>
      </c>
      <c r="B20" s="121"/>
      <c r="C20" s="120" t="s">
        <v>12</v>
      </c>
      <c r="D20" s="122"/>
      <c r="E20" s="122"/>
      <c r="F20" s="123"/>
      <c r="G20" s="124" t="s">
        <v>146</v>
      </c>
      <c r="H20" s="124" t="s">
        <v>147</v>
      </c>
      <c r="I20" s="124" t="s">
        <v>148</v>
      </c>
    </row>
    <row r="21" spans="1:9" s="97" customFormat="1" ht="15.75" customHeight="1" x14ac:dyDescent="0.2">
      <c r="A21" s="126" t="s">
        <v>16</v>
      </c>
      <c r="B21" s="127" t="s">
        <v>149</v>
      </c>
      <c r="C21" s="128" t="s">
        <v>149</v>
      </c>
      <c r="D21" s="129"/>
      <c r="E21" s="129"/>
      <c r="F21" s="130"/>
      <c r="G21" s="131"/>
      <c r="H21" s="132">
        <f>SUM(H22,H27,H28)</f>
        <v>180030.18</v>
      </c>
      <c r="I21" s="132">
        <f>SUM(I22,I27,I28)</f>
        <v>175936.65999999997</v>
      </c>
    </row>
    <row r="22" spans="1:9" ht="15.75" customHeight="1" x14ac:dyDescent="0.2">
      <c r="A22" s="133" t="s">
        <v>18</v>
      </c>
      <c r="B22" s="134" t="s">
        <v>150</v>
      </c>
      <c r="C22" s="135" t="s">
        <v>150</v>
      </c>
      <c r="D22" s="136"/>
      <c r="E22" s="136"/>
      <c r="F22" s="137"/>
      <c r="G22" s="138"/>
      <c r="H22" s="139">
        <f>SUM(H23:H26)</f>
        <v>179955.18</v>
      </c>
      <c r="I22" s="139">
        <f>SUM(I23:I26)</f>
        <v>175487.97999999998</v>
      </c>
    </row>
    <row r="23" spans="1:9" ht="15.75" customHeight="1" x14ac:dyDescent="0.2">
      <c r="A23" s="133" t="s">
        <v>151</v>
      </c>
      <c r="B23" s="134" t="s">
        <v>86</v>
      </c>
      <c r="C23" s="135" t="s">
        <v>86</v>
      </c>
      <c r="D23" s="136"/>
      <c r="E23" s="136"/>
      <c r="F23" s="137"/>
      <c r="G23" s="138"/>
      <c r="H23" s="139">
        <v>14217.56</v>
      </c>
      <c r="I23" s="139">
        <v>16621.900000000001</v>
      </c>
    </row>
    <row r="24" spans="1:9" ht="15.75" customHeight="1" x14ac:dyDescent="0.2">
      <c r="A24" s="133" t="s">
        <v>152</v>
      </c>
      <c r="B24" s="140" t="s">
        <v>153</v>
      </c>
      <c r="C24" s="141" t="s">
        <v>153</v>
      </c>
      <c r="D24" s="122"/>
      <c r="E24" s="122"/>
      <c r="F24" s="123"/>
      <c r="G24" s="138"/>
      <c r="H24" s="139">
        <v>156965.62</v>
      </c>
      <c r="I24" s="139">
        <v>150939.53</v>
      </c>
    </row>
    <row r="25" spans="1:9" ht="15.75" customHeight="1" x14ac:dyDescent="0.2">
      <c r="A25" s="133" t="s">
        <v>154</v>
      </c>
      <c r="B25" s="134" t="s">
        <v>155</v>
      </c>
      <c r="C25" s="141" t="s">
        <v>155</v>
      </c>
      <c r="D25" s="122"/>
      <c r="E25" s="122"/>
      <c r="F25" s="123"/>
      <c r="G25" s="138"/>
      <c r="H25" s="139">
        <v>8736.42</v>
      </c>
      <c r="I25" s="139">
        <v>7926.55</v>
      </c>
    </row>
    <row r="26" spans="1:9" ht="15.75" customHeight="1" x14ac:dyDescent="0.2">
      <c r="A26" s="133" t="s">
        <v>156</v>
      </c>
      <c r="B26" s="140" t="s">
        <v>157</v>
      </c>
      <c r="C26" s="141" t="s">
        <v>157</v>
      </c>
      <c r="D26" s="122"/>
      <c r="E26" s="122"/>
      <c r="F26" s="123"/>
      <c r="G26" s="138"/>
      <c r="H26" s="139">
        <v>35.58</v>
      </c>
      <c r="I26" s="139"/>
    </row>
    <row r="27" spans="1:9" ht="15.75" customHeight="1" x14ac:dyDescent="0.2">
      <c r="A27" s="133" t="s">
        <v>30</v>
      </c>
      <c r="B27" s="134" t="s">
        <v>158</v>
      </c>
      <c r="C27" s="141" t="s">
        <v>158</v>
      </c>
      <c r="D27" s="122"/>
      <c r="E27" s="122"/>
      <c r="F27" s="123"/>
      <c r="G27" s="138"/>
      <c r="H27" s="139"/>
      <c r="I27" s="139"/>
    </row>
    <row r="28" spans="1:9" ht="15.75" customHeight="1" x14ac:dyDescent="0.2">
      <c r="A28" s="133" t="s">
        <v>52</v>
      </c>
      <c r="B28" s="134" t="s">
        <v>159</v>
      </c>
      <c r="C28" s="141" t="s">
        <v>159</v>
      </c>
      <c r="D28" s="122"/>
      <c r="E28" s="122"/>
      <c r="F28" s="123"/>
      <c r="G28" s="138"/>
      <c r="H28" s="139">
        <f>SUM(H29:H30)</f>
        <v>75</v>
      </c>
      <c r="I28" s="139">
        <f>SUM(I29:I30)</f>
        <v>448.68</v>
      </c>
    </row>
    <row r="29" spans="1:9" ht="15.75" customHeight="1" x14ac:dyDescent="0.2">
      <c r="A29" s="133" t="s">
        <v>160</v>
      </c>
      <c r="B29" s="140" t="s">
        <v>161</v>
      </c>
      <c r="C29" s="141" t="s">
        <v>161</v>
      </c>
      <c r="D29" s="122"/>
      <c r="E29" s="122"/>
      <c r="F29" s="123"/>
      <c r="G29" s="138"/>
      <c r="H29" s="139">
        <v>75</v>
      </c>
      <c r="I29" s="139">
        <v>448.68</v>
      </c>
    </row>
    <row r="30" spans="1:9" ht="15.75" customHeight="1" x14ac:dyDescent="0.2">
      <c r="A30" s="133" t="s">
        <v>162</v>
      </c>
      <c r="B30" s="140" t="s">
        <v>163</v>
      </c>
      <c r="C30" s="141" t="s">
        <v>163</v>
      </c>
      <c r="D30" s="122"/>
      <c r="E30" s="122"/>
      <c r="F30" s="123"/>
      <c r="G30" s="138"/>
      <c r="H30" s="139"/>
      <c r="I30" s="139"/>
    </row>
    <row r="31" spans="1:9" s="97" customFormat="1" ht="15.75" customHeight="1" x14ac:dyDescent="0.2">
      <c r="A31" s="126" t="s">
        <v>56</v>
      </c>
      <c r="B31" s="127" t="s">
        <v>164</v>
      </c>
      <c r="C31" s="128" t="s">
        <v>164</v>
      </c>
      <c r="D31" s="142"/>
      <c r="E31" s="142"/>
      <c r="F31" s="143"/>
      <c r="G31" s="131"/>
      <c r="H31" s="132">
        <f>SUM(H32:H45)</f>
        <v>180030.18000000002</v>
      </c>
      <c r="I31" s="132">
        <f>SUM(I32:I45)</f>
        <v>175936.66000000003</v>
      </c>
    </row>
    <row r="32" spans="1:9" ht="15.75" customHeight="1" x14ac:dyDescent="0.2">
      <c r="A32" s="133" t="s">
        <v>18</v>
      </c>
      <c r="B32" s="134" t="s">
        <v>165</v>
      </c>
      <c r="C32" s="141" t="s">
        <v>166</v>
      </c>
      <c r="D32" s="144"/>
      <c r="E32" s="144"/>
      <c r="F32" s="145"/>
      <c r="G32" s="138"/>
      <c r="H32" s="139">
        <v>131297.1</v>
      </c>
      <c r="I32" s="139">
        <v>123585.44</v>
      </c>
    </row>
    <row r="33" spans="1:9" ht="15.75" customHeight="1" x14ac:dyDescent="0.2">
      <c r="A33" s="133" t="s">
        <v>30</v>
      </c>
      <c r="B33" s="134" t="s">
        <v>167</v>
      </c>
      <c r="C33" s="141" t="s">
        <v>168</v>
      </c>
      <c r="D33" s="144"/>
      <c r="E33" s="144"/>
      <c r="F33" s="145"/>
      <c r="G33" s="138"/>
      <c r="H33" s="139">
        <v>37725.96</v>
      </c>
      <c r="I33" s="139">
        <v>32017.35</v>
      </c>
    </row>
    <row r="34" spans="1:9" ht="15.75" customHeight="1" x14ac:dyDescent="0.2">
      <c r="A34" s="133" t="s">
        <v>52</v>
      </c>
      <c r="B34" s="134" t="s">
        <v>169</v>
      </c>
      <c r="C34" s="141" t="s">
        <v>170</v>
      </c>
      <c r="D34" s="144"/>
      <c r="E34" s="144"/>
      <c r="F34" s="145"/>
      <c r="G34" s="138"/>
      <c r="H34" s="139">
        <v>8453.3799999999992</v>
      </c>
      <c r="I34" s="139">
        <v>11314.63</v>
      </c>
    </row>
    <row r="35" spans="1:9" ht="15.75" customHeight="1" x14ac:dyDescent="0.2">
      <c r="A35" s="133" t="s">
        <v>54</v>
      </c>
      <c r="B35" s="134" t="s">
        <v>171</v>
      </c>
      <c r="C35" s="135" t="s">
        <v>172</v>
      </c>
      <c r="D35" s="144"/>
      <c r="E35" s="144"/>
      <c r="F35" s="145"/>
      <c r="G35" s="138"/>
      <c r="H35" s="139"/>
      <c r="I35" s="139">
        <v>104.75</v>
      </c>
    </row>
    <row r="36" spans="1:9" ht="15.75" customHeight="1" x14ac:dyDescent="0.2">
      <c r="A36" s="133" t="s">
        <v>81</v>
      </c>
      <c r="B36" s="134" t="s">
        <v>173</v>
      </c>
      <c r="C36" s="135" t="s">
        <v>174</v>
      </c>
      <c r="D36" s="144"/>
      <c r="E36" s="144"/>
      <c r="F36" s="145"/>
      <c r="G36" s="138"/>
      <c r="H36" s="139">
        <v>117.48</v>
      </c>
      <c r="I36" s="139">
        <v>1254.3399999999999</v>
      </c>
    </row>
    <row r="37" spans="1:9" ht="15.75" customHeight="1" x14ac:dyDescent="0.2">
      <c r="A37" s="133" t="s">
        <v>175</v>
      </c>
      <c r="B37" s="134" t="s">
        <v>176</v>
      </c>
      <c r="C37" s="135" t="s">
        <v>177</v>
      </c>
      <c r="D37" s="144"/>
      <c r="E37" s="144"/>
      <c r="F37" s="145"/>
      <c r="G37" s="138"/>
      <c r="H37" s="139">
        <v>89</v>
      </c>
      <c r="I37" s="139">
        <v>280.29000000000002</v>
      </c>
    </row>
    <row r="38" spans="1:9" ht="15.75" customHeight="1" x14ac:dyDescent="0.2">
      <c r="A38" s="133" t="s">
        <v>178</v>
      </c>
      <c r="B38" s="134" t="s">
        <v>179</v>
      </c>
      <c r="C38" s="135" t="s">
        <v>180</v>
      </c>
      <c r="D38" s="144"/>
      <c r="E38" s="144"/>
      <c r="F38" s="145"/>
      <c r="G38" s="138"/>
      <c r="H38" s="139"/>
      <c r="I38" s="139">
        <v>84.7</v>
      </c>
    </row>
    <row r="39" spans="1:9" ht="15.75" customHeight="1" x14ac:dyDescent="0.2">
      <c r="A39" s="133" t="s">
        <v>181</v>
      </c>
      <c r="B39" s="134" t="s">
        <v>182</v>
      </c>
      <c r="C39" s="141" t="s">
        <v>182</v>
      </c>
      <c r="D39" s="144"/>
      <c r="E39" s="144"/>
      <c r="F39" s="145"/>
      <c r="G39" s="138"/>
      <c r="H39" s="139"/>
      <c r="I39" s="139"/>
    </row>
    <row r="40" spans="1:9" ht="15.75" customHeight="1" x14ac:dyDescent="0.2">
      <c r="A40" s="133" t="s">
        <v>183</v>
      </c>
      <c r="B40" s="134" t="s">
        <v>184</v>
      </c>
      <c r="C40" s="135" t="s">
        <v>184</v>
      </c>
      <c r="D40" s="144"/>
      <c r="E40" s="144"/>
      <c r="F40" s="145"/>
      <c r="G40" s="138"/>
      <c r="H40" s="139">
        <v>865.03</v>
      </c>
      <c r="I40" s="139">
        <v>1854.99</v>
      </c>
    </row>
    <row r="41" spans="1:9" ht="15.75" customHeight="1" x14ac:dyDescent="0.2">
      <c r="A41" s="133" t="s">
        <v>185</v>
      </c>
      <c r="B41" s="134" t="s">
        <v>186</v>
      </c>
      <c r="C41" s="141" t="s">
        <v>187</v>
      </c>
      <c r="D41" s="122"/>
      <c r="E41" s="122"/>
      <c r="F41" s="123"/>
      <c r="G41" s="138"/>
      <c r="H41" s="139"/>
      <c r="I41" s="139"/>
    </row>
    <row r="42" spans="1:9" ht="15.75" customHeight="1" x14ac:dyDescent="0.2">
      <c r="A42" s="133" t="s">
        <v>188</v>
      </c>
      <c r="B42" s="134" t="s">
        <v>189</v>
      </c>
      <c r="C42" s="141" t="s">
        <v>190</v>
      </c>
      <c r="D42" s="144"/>
      <c r="E42" s="144"/>
      <c r="F42" s="145"/>
      <c r="G42" s="138"/>
      <c r="H42" s="139"/>
      <c r="I42" s="139"/>
    </row>
    <row r="43" spans="1:9" ht="15.75" customHeight="1" x14ac:dyDescent="0.2">
      <c r="A43" s="133" t="s">
        <v>191</v>
      </c>
      <c r="B43" s="134" t="s">
        <v>192</v>
      </c>
      <c r="C43" s="141" t="s">
        <v>193</v>
      </c>
      <c r="D43" s="144"/>
      <c r="E43" s="144"/>
      <c r="F43" s="145"/>
      <c r="G43" s="138"/>
      <c r="H43" s="139"/>
      <c r="I43" s="139"/>
    </row>
    <row r="44" spans="1:9" ht="15.75" customHeight="1" x14ac:dyDescent="0.2">
      <c r="A44" s="133" t="s">
        <v>194</v>
      </c>
      <c r="B44" s="134" t="s">
        <v>195</v>
      </c>
      <c r="C44" s="141" t="s">
        <v>196</v>
      </c>
      <c r="D44" s="144"/>
      <c r="E44" s="144"/>
      <c r="F44" s="145"/>
      <c r="G44" s="138"/>
      <c r="H44" s="139">
        <v>1482.23</v>
      </c>
      <c r="I44" s="139">
        <v>5440.17</v>
      </c>
    </row>
    <row r="45" spans="1:9" ht="15.75" customHeight="1" x14ac:dyDescent="0.2">
      <c r="A45" s="133" t="s">
        <v>197</v>
      </c>
      <c r="B45" s="134" t="s">
        <v>198</v>
      </c>
      <c r="C45" s="146" t="s">
        <v>199</v>
      </c>
      <c r="D45" s="144"/>
      <c r="E45" s="144"/>
      <c r="F45" s="145"/>
      <c r="G45" s="138"/>
      <c r="H45" s="139"/>
      <c r="I45" s="139"/>
    </row>
    <row r="46" spans="1:9" s="97" customFormat="1" ht="15.75" customHeight="1" x14ac:dyDescent="0.2">
      <c r="A46" s="147" t="s">
        <v>58</v>
      </c>
      <c r="B46" s="148" t="s">
        <v>200</v>
      </c>
      <c r="C46" s="149" t="s">
        <v>200</v>
      </c>
      <c r="D46" s="129"/>
      <c r="E46" s="129"/>
      <c r="F46" s="130"/>
      <c r="G46" s="131"/>
      <c r="H46" s="132">
        <f>H21-H31</f>
        <v>0</v>
      </c>
      <c r="I46" s="132">
        <f>I21-I31</f>
        <v>0</v>
      </c>
    </row>
    <row r="47" spans="1:9" s="97" customFormat="1" ht="15.75" customHeight="1" x14ac:dyDescent="0.2">
      <c r="A47" s="147" t="s">
        <v>84</v>
      </c>
      <c r="B47" s="127" t="s">
        <v>201</v>
      </c>
      <c r="C47" s="150" t="s">
        <v>201</v>
      </c>
      <c r="D47" s="129"/>
      <c r="E47" s="129"/>
      <c r="F47" s="130"/>
      <c r="G47" s="131"/>
      <c r="H47" s="132">
        <f>H48-H49-H50</f>
        <v>0</v>
      </c>
      <c r="I47" s="132">
        <f>I48-I49-I50</f>
        <v>0</v>
      </c>
    </row>
    <row r="48" spans="1:9" ht="15.75" customHeight="1" x14ac:dyDescent="0.2">
      <c r="A48" s="151" t="s">
        <v>202</v>
      </c>
      <c r="B48" s="134" t="s">
        <v>203</v>
      </c>
      <c r="C48" s="146" t="s">
        <v>204</v>
      </c>
      <c r="D48" s="144"/>
      <c r="E48" s="144"/>
      <c r="F48" s="145"/>
      <c r="G48" s="138"/>
      <c r="H48" s="139"/>
      <c r="I48" s="139"/>
    </row>
    <row r="49" spans="1:9" ht="15.75" customHeight="1" x14ac:dyDescent="0.2">
      <c r="A49" s="151" t="s">
        <v>30</v>
      </c>
      <c r="B49" s="134" t="s">
        <v>205</v>
      </c>
      <c r="C49" s="146" t="s">
        <v>205</v>
      </c>
      <c r="D49" s="144"/>
      <c r="E49" s="144"/>
      <c r="F49" s="145"/>
      <c r="G49" s="138"/>
      <c r="H49" s="139"/>
      <c r="I49" s="139"/>
    </row>
    <row r="50" spans="1:9" ht="15.75" customHeight="1" x14ac:dyDescent="0.2">
      <c r="A50" s="151" t="s">
        <v>206</v>
      </c>
      <c r="B50" s="134" t="s">
        <v>207</v>
      </c>
      <c r="C50" s="146" t="s">
        <v>208</v>
      </c>
      <c r="D50" s="144"/>
      <c r="E50" s="144"/>
      <c r="F50" s="145"/>
      <c r="G50" s="138"/>
      <c r="H50" s="139"/>
      <c r="I50" s="139"/>
    </row>
    <row r="51" spans="1:9" s="97" customFormat="1" ht="15.75" customHeight="1" x14ac:dyDescent="0.2">
      <c r="A51" s="147" t="s">
        <v>91</v>
      </c>
      <c r="B51" s="148" t="s">
        <v>209</v>
      </c>
      <c r="C51" s="149" t="s">
        <v>209</v>
      </c>
      <c r="D51" s="129"/>
      <c r="E51" s="129"/>
      <c r="F51" s="130"/>
      <c r="G51" s="131"/>
      <c r="H51" s="132"/>
      <c r="I51" s="132"/>
    </row>
    <row r="52" spans="1:9" s="97" customFormat="1" ht="30" customHeight="1" x14ac:dyDescent="0.2">
      <c r="A52" s="147" t="s">
        <v>117</v>
      </c>
      <c r="B52" s="148" t="s">
        <v>210</v>
      </c>
      <c r="C52" s="152" t="s">
        <v>210</v>
      </c>
      <c r="D52" s="142"/>
      <c r="E52" s="142"/>
      <c r="F52" s="143"/>
      <c r="G52" s="131"/>
      <c r="H52" s="132"/>
      <c r="I52" s="132"/>
    </row>
    <row r="53" spans="1:9" s="97" customFormat="1" ht="15.75" customHeight="1" x14ac:dyDescent="0.2">
      <c r="A53" s="147" t="s">
        <v>129</v>
      </c>
      <c r="B53" s="148" t="s">
        <v>211</v>
      </c>
      <c r="C53" s="149" t="s">
        <v>211</v>
      </c>
      <c r="D53" s="129"/>
      <c r="E53" s="129"/>
      <c r="F53" s="130"/>
      <c r="G53" s="131"/>
      <c r="H53" s="132"/>
      <c r="I53" s="132"/>
    </row>
    <row r="54" spans="1:9" s="97" customFormat="1" ht="30" customHeight="1" x14ac:dyDescent="0.2">
      <c r="A54" s="147" t="s">
        <v>212</v>
      </c>
      <c r="B54" s="127" t="s">
        <v>213</v>
      </c>
      <c r="C54" s="128" t="s">
        <v>213</v>
      </c>
      <c r="D54" s="142"/>
      <c r="E54" s="142"/>
      <c r="F54" s="143"/>
      <c r="G54" s="131"/>
      <c r="H54" s="132">
        <f>SUM(H46,H47,H51,H52,H53)</f>
        <v>0</v>
      </c>
      <c r="I54" s="132">
        <f>SUM(I46,I47,I51,I52,I53)</f>
        <v>0</v>
      </c>
    </row>
    <row r="55" spans="1:9" s="97" customFormat="1" ht="15.75" customHeight="1" x14ac:dyDescent="0.2">
      <c r="A55" s="147" t="s">
        <v>18</v>
      </c>
      <c r="B55" s="127" t="s">
        <v>214</v>
      </c>
      <c r="C55" s="150" t="s">
        <v>214</v>
      </c>
      <c r="D55" s="129"/>
      <c r="E55" s="129"/>
      <c r="F55" s="130"/>
      <c r="G55" s="131"/>
      <c r="H55" s="132"/>
      <c r="I55" s="132"/>
    </row>
    <row r="56" spans="1:9" s="97" customFormat="1" ht="15.75" customHeight="1" x14ac:dyDescent="0.2">
      <c r="A56" s="147" t="s">
        <v>215</v>
      </c>
      <c r="B56" s="148" t="s">
        <v>216</v>
      </c>
      <c r="C56" s="149" t="s">
        <v>216</v>
      </c>
      <c r="D56" s="129"/>
      <c r="E56" s="129"/>
      <c r="F56" s="130"/>
      <c r="G56" s="131"/>
      <c r="H56" s="132">
        <f>SUM(H54,H55)</f>
        <v>0</v>
      </c>
      <c r="I56" s="132">
        <f>SUM(I54,I55)</f>
        <v>0</v>
      </c>
    </row>
    <row r="57" spans="1:9" ht="15.75" customHeight="1" x14ac:dyDescent="0.2">
      <c r="A57" s="151" t="s">
        <v>18</v>
      </c>
      <c r="B57" s="134" t="s">
        <v>217</v>
      </c>
      <c r="C57" s="146" t="s">
        <v>217</v>
      </c>
      <c r="D57" s="144"/>
      <c r="E57" s="144"/>
      <c r="F57" s="145"/>
      <c r="G57" s="138"/>
      <c r="H57" s="139"/>
      <c r="I57" s="139"/>
    </row>
    <row r="58" spans="1:9" ht="15.75" customHeight="1" x14ac:dyDescent="0.2">
      <c r="A58" s="151" t="s">
        <v>30</v>
      </c>
      <c r="B58" s="134" t="s">
        <v>218</v>
      </c>
      <c r="C58" s="146" t="s">
        <v>218</v>
      </c>
      <c r="D58" s="144"/>
      <c r="E58" s="144"/>
      <c r="F58" s="145"/>
      <c r="G58" s="138"/>
      <c r="H58" s="139"/>
      <c r="I58" s="139"/>
    </row>
    <row r="59" spans="1:9" ht="12.75" customHeight="1" x14ac:dyDescent="0.2">
      <c r="A59" s="125"/>
      <c r="B59" s="125"/>
      <c r="C59" s="125"/>
      <c r="D59" s="125"/>
      <c r="G59" s="153"/>
      <c r="H59" s="153"/>
      <c r="I59" s="153"/>
    </row>
    <row r="60" spans="1:9" s="100" customFormat="1" ht="15" customHeight="1" x14ac:dyDescent="0.2">
      <c r="A60" s="154" t="s">
        <v>132</v>
      </c>
      <c r="B60" s="154"/>
      <c r="C60" s="154"/>
      <c r="D60" s="154"/>
      <c r="E60" s="154"/>
      <c r="F60" s="154"/>
      <c r="G60" s="155"/>
      <c r="H60" s="156" t="s">
        <v>133</v>
      </c>
      <c r="I60" s="156"/>
    </row>
    <row r="61" spans="1:9" s="107" customFormat="1" ht="15" customHeight="1" x14ac:dyDescent="0.2">
      <c r="A61" s="157" t="s">
        <v>219</v>
      </c>
      <c r="B61" s="157"/>
      <c r="C61" s="157"/>
      <c r="D61" s="157"/>
      <c r="E61" s="157"/>
      <c r="F61" s="157"/>
      <c r="G61" s="158" t="s">
        <v>220</v>
      </c>
      <c r="H61" s="159" t="s">
        <v>135</v>
      </c>
      <c r="I61" s="159"/>
    </row>
    <row r="62" spans="1:9" s="99" customFormat="1" ht="15" customHeight="1" x14ac:dyDescent="0.2">
      <c r="A62" s="160"/>
      <c r="B62" s="160"/>
      <c r="C62" s="160"/>
      <c r="D62" s="160"/>
      <c r="E62" s="160"/>
      <c r="F62" s="160"/>
      <c r="G62" s="160"/>
      <c r="H62" s="161"/>
      <c r="I62" s="161"/>
    </row>
    <row r="63" spans="1:9" s="100" customFormat="1" ht="12.75" customHeight="1" x14ac:dyDescent="0.2">
      <c r="A63" s="154" t="s">
        <v>136</v>
      </c>
      <c r="B63" s="154"/>
      <c r="C63" s="154"/>
      <c r="D63" s="154"/>
      <c r="E63" s="154"/>
      <c r="F63" s="154"/>
      <c r="G63" s="155"/>
      <c r="H63" s="156" t="s">
        <v>137</v>
      </c>
      <c r="I63" s="156"/>
    </row>
    <row r="64" spans="1:9" s="107" customFormat="1" ht="11.25" customHeight="1" x14ac:dyDescent="0.2">
      <c r="A64" s="157" t="s">
        <v>221</v>
      </c>
      <c r="B64" s="157"/>
      <c r="C64" s="157"/>
      <c r="D64" s="157"/>
      <c r="E64" s="157"/>
      <c r="F64" s="157"/>
      <c r="G64" s="158" t="s">
        <v>222</v>
      </c>
      <c r="H64" s="159" t="s">
        <v>135</v>
      </c>
      <c r="I64" s="159"/>
    </row>
  </sheetData>
  <mergeCells count="63"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I19"/>
    <mergeCell ref="A20:B20"/>
    <mergeCell ref="C20:F20"/>
    <mergeCell ref="C21:F21"/>
    <mergeCell ref="A11:I11"/>
    <mergeCell ref="A12:I12"/>
    <mergeCell ref="A13:I13"/>
    <mergeCell ref="A14:I14"/>
    <mergeCell ref="A15:C15"/>
    <mergeCell ref="D15:F15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paperSize="9" scale="73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Finansinės būklės ataskaita</vt:lpstr>
      <vt:lpstr>Veiklos rezultatų ataskaita</vt:lpstr>
      <vt:lpstr>'Finansinės būklės ataskaita'!Print_Area</vt:lpstr>
      <vt:lpstr>'Finansinės būklės ataskaita'!Print_Titles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2021-04-19T08:39:05Z</cp:lastPrinted>
  <dcterms:created xsi:type="dcterms:W3CDTF">2021-04-19T08:24:01Z</dcterms:created>
  <dcterms:modified xsi:type="dcterms:W3CDTF">2021-04-19T08:40:40Z</dcterms:modified>
</cp:coreProperties>
</file>