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9200" windowHeight="12285"/>
  </bookViews>
  <sheets>
    <sheet name="Veiklos planas" sheetId="1" r:id="rId1"/>
  </sheets>
  <definedNames>
    <definedName name="_Hlk535400516" localSheetId="0">'Veiklos planas'!$F$32</definedName>
    <definedName name="_xlnm.Print_Area" localSheetId="0">'Veiklos planas'!$A$1:$O$53</definedName>
  </definedNames>
  <calcPr calcId="152511"/>
</workbook>
</file>

<file path=xl/calcChain.xml><?xml version="1.0" encoding="utf-8"?>
<calcChain xmlns="http://schemas.openxmlformats.org/spreadsheetml/2006/main">
  <c r="L33" i="1" l="1"/>
  <c r="M10" i="1"/>
  <c r="M33" i="1"/>
  <c r="J36" i="1"/>
  <c r="L10" i="1"/>
  <c r="J47" i="1" l="1"/>
</calcChain>
</file>

<file path=xl/sharedStrings.xml><?xml version="1.0" encoding="utf-8"?>
<sst xmlns="http://schemas.openxmlformats.org/spreadsheetml/2006/main" count="140" uniqueCount="86">
  <si>
    <t>Uždavinio kodas</t>
  </si>
  <si>
    <t>Priemonės kodas</t>
  </si>
  <si>
    <t>Priemonės pavadinimas</t>
  </si>
  <si>
    <t>Finansavimo šaltinis</t>
  </si>
  <si>
    <t>Veiksmo numeris</t>
  </si>
  <si>
    <t>Programos tikslo kodas</t>
  </si>
  <si>
    <t>Produkto vertinimo kriterijai, matavimo vienetai</t>
  </si>
  <si>
    <r>
      <t xml:space="preserve">Veiksmas </t>
    </r>
    <r>
      <rPr>
        <i/>
        <sz val="11"/>
        <rFont val="Times New Roman"/>
        <family val="1"/>
        <charset val="186"/>
      </rPr>
      <t>(priemonę detalizuojanti aiškiai apibrėžta veikla)</t>
    </r>
  </si>
  <si>
    <r>
      <t xml:space="preserve">Veiksmo įvykdymo terminas </t>
    </r>
    <r>
      <rPr>
        <i/>
        <sz val="11"/>
        <rFont val="Times New Roman"/>
        <family val="1"/>
        <charset val="186"/>
      </rPr>
      <t>(ketvirtis)</t>
    </r>
  </si>
  <si>
    <t>Finansavimo šaltiniai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</si>
  <si>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</si>
  <si>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</si>
  <si>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PF)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</si>
  <si>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</si>
  <si>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</si>
  <si>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</si>
  <si>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FINANSAVIMO ŠALTINIŲ SUVESTINĖ</t>
  </si>
  <si>
    <t xml:space="preserve">Matavimo vieneto planuojama reikšmė 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</si>
  <si>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</si>
  <si>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</si>
  <si>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</si>
  <si>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( Pareigos)</t>
  </si>
  <si>
    <t>(Parašas )</t>
  </si>
  <si>
    <t>(Vardas ir pavardė)</t>
  </si>
  <si>
    <t>IŠ VISO</t>
  </si>
  <si>
    <t>Suma tūkst. Eur</t>
  </si>
  <si>
    <t>Suma iš viso tūkst. Eur</t>
  </si>
  <si>
    <t>Joniškio kultūros centro veiklos užtikrinimas</t>
  </si>
  <si>
    <t>Renginių organizavimas Joniškio kultūros centre</t>
  </si>
  <si>
    <t>SB</t>
  </si>
  <si>
    <t>Sudaryti sąlygas meno plėtotei ir kultūros renginių įvairovei</t>
  </si>
  <si>
    <t xml:space="preserve">Darbo užmokesčio ir socialinio draudimo įmokų apskaičiavimas ir išmokėjimas </t>
  </si>
  <si>
    <t>I-IV</t>
  </si>
  <si>
    <t>BIP</t>
  </si>
  <si>
    <t>Renginių skaičius</t>
  </si>
  <si>
    <t>Joniškio kult.centro buhalterė D. Burkuvienė</t>
  </si>
  <si>
    <t>Komunalinių išlaidų (šildymas, elektra, vanduo, kitos komunalinės paslaugos) apmokėjimas</t>
  </si>
  <si>
    <t>Etatų sk.</t>
  </si>
  <si>
    <t>Ryšių paslaugos</t>
  </si>
  <si>
    <t>Transporto išlaikymas</t>
  </si>
  <si>
    <t>Komandiruočių išlaidos</t>
  </si>
  <si>
    <t>Kvalifikacijos kėlimo išlaidoms apmokėti</t>
  </si>
  <si>
    <t>Kitoms paslaugoms apmokėti</t>
  </si>
  <si>
    <t>IV</t>
  </si>
  <si>
    <t>II</t>
  </si>
  <si>
    <t>Iš viso programai 02 ,,Kultūros ir sporto plėtra"</t>
  </si>
  <si>
    <r>
      <t>Veiklos vykdytojas (</t>
    </r>
    <r>
      <rPr>
        <b/>
        <i/>
        <sz val="11"/>
        <rFont val="Times New Roman"/>
        <family val="1"/>
        <charset val="186"/>
      </rPr>
      <t>skyriaus,  įstaigos sutrumpinimas,  seniūnijos darbuotojo vardas, pavardė)</t>
    </r>
  </si>
  <si>
    <t xml:space="preserve">                                                      Joniškio kultūros centras, įmonės kodas 190574241</t>
  </si>
  <si>
    <t>O1</t>
  </si>
  <si>
    <t>O2</t>
  </si>
  <si>
    <t>O3</t>
  </si>
  <si>
    <t>O7</t>
  </si>
  <si>
    <t>Paraiškų sk.</t>
  </si>
  <si>
    <t>Uždavinio pavadinimas 03 uždavinys.</t>
  </si>
  <si>
    <t xml:space="preserve">Ryšio priemonių sk. </t>
  </si>
  <si>
    <t xml:space="preserve">Transporto priemonių sk. </t>
  </si>
  <si>
    <t>Įsigytos prekės</t>
  </si>
  <si>
    <t>Pagal poreikį</t>
  </si>
  <si>
    <t>Įsigytos paslaugos</t>
  </si>
  <si>
    <t>Meninės raiškos programų finansavimas Joniškio ir Žagarės kultūros centruose</t>
  </si>
  <si>
    <t>Programomis siekiama plėtoti kokybišką ir įvairialypę meno mėgėjų veiklą, Joniškio rajono savivaldybės gyventojų meninį ugdymą ir užimtumą</t>
  </si>
  <si>
    <t>Patalpų plotas. kv. m.</t>
  </si>
  <si>
    <t>Joniškio kult.centro inžinierius V. Butautis</t>
  </si>
  <si>
    <t>Joniškio kult.centro vyr. buhalterė G. Šemiotienė</t>
  </si>
  <si>
    <r>
      <t>Uždavinio pavadinimas</t>
    </r>
    <r>
      <rPr>
        <b/>
        <sz val="11"/>
        <rFont val="Times New Roman"/>
        <family val="1"/>
        <charset val="186"/>
      </rPr>
      <t xml:space="preserve"> 02 uždavinys. Užtikrinti kultūros įstaigų veiklą</t>
    </r>
  </si>
  <si>
    <t xml:space="preserve"> VEIKLOS PLANAS    </t>
  </si>
  <si>
    <t xml:space="preserve">                        Direktorė</t>
  </si>
  <si>
    <t>5 vnt</t>
  </si>
  <si>
    <t>Joniškio kult.centro administratorė Jūratė Buivydienė</t>
  </si>
  <si>
    <t>Joniškio kult.centro inžinierius V. Butautis, ūkvedys J.Šešėlgis</t>
  </si>
  <si>
    <t>Ūkinio inventoriaus įsigijimas</t>
  </si>
  <si>
    <t>Darbdavių socialinė parama pinigais</t>
  </si>
  <si>
    <t>Gerda Gudinaitė</t>
  </si>
  <si>
    <t>BIPL</t>
  </si>
  <si>
    <r>
      <t xml:space="preserve">Programos tikslo pavadinimas </t>
    </r>
    <r>
      <rPr>
        <b/>
        <sz val="11"/>
        <rFont val="Times New Roman"/>
        <family val="1"/>
        <charset val="186"/>
      </rPr>
      <t>01 tikslas. Skatinti meno plėtrą ir bendruomenės kultūrinį aktyvumą</t>
    </r>
  </si>
  <si>
    <t xml:space="preserve">Darbo užmokesčio  apskaičiavimas ir išmokėjimas </t>
  </si>
  <si>
    <t>Komunalinių išlaidų (elektra) apmokėjimas</t>
  </si>
  <si>
    <r>
      <t xml:space="preserve">Programos numeris, pavadinimas </t>
    </r>
    <r>
      <rPr>
        <b/>
        <sz val="11"/>
        <rFont val="Times New Roman"/>
        <family val="1"/>
        <charset val="186"/>
      </rPr>
      <t>02 programa ,,Kultūros ir sporto plėtra"</t>
    </r>
  </si>
  <si>
    <r>
      <t xml:space="preserve">Valstybės biudžeto kitos dotacijos </t>
    </r>
    <r>
      <rPr>
        <b/>
        <sz val="12"/>
        <rFont val="Times New Roman"/>
        <family val="1"/>
        <charset val="186"/>
      </rPr>
      <t>SB(VBK)</t>
    </r>
  </si>
  <si>
    <t>Joniškio kult. centro direktoriaus  pavaduotoja  kultūrinei veiklai I. Osipova</t>
  </si>
  <si>
    <t>Joniškio kult.centro direktoriaus pavaduotoja kultūrinei veiklai I. Osipova</t>
  </si>
  <si>
    <r>
      <t xml:space="preserve">Biudžetinių įstaigų pajamos </t>
    </r>
    <r>
      <rPr>
        <b/>
        <sz val="12"/>
        <rFont val="Times New Roman"/>
        <family val="1"/>
        <charset val="186"/>
      </rPr>
      <t>BIPL</t>
    </r>
  </si>
  <si>
    <t>Joniškio kult.centro inžinierius V. Butautis, ūkvedys J. Šešelgis</t>
  </si>
  <si>
    <t xml:space="preserve">2021 metų asignavimai </t>
  </si>
  <si>
    <t>VBK</t>
  </si>
  <si>
    <t>Joniškio kult.centro ūkvedys J. Šešelgis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</si>
</sst>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/mm/dd;@"/>
    <numFmt numFmtId="166" formatCode="#,##0.0"/>
  </numFmts>
  <fonts count="24">
    <font>
      <sz val="10"/>
      <name val="Arial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imesLT Symbol"/>
      <family val="1"/>
      <charset val="2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top" wrapText="1"/>
    </xf>
    <xf numFmtId="0" fontId="11" fillId="6" borderId="0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3" fontId="8" fillId="7" borderId="3" xfId="0" applyNumberFormat="1" applyFont="1" applyFill="1" applyBorder="1" applyAlignment="1">
      <alignment horizontal="left" vertical="center" wrapText="1"/>
    </xf>
    <xf numFmtId="3" fontId="19" fillId="7" borderId="3" xfId="0" applyNumberFormat="1" applyFont="1" applyFill="1" applyBorder="1" applyAlignment="1">
      <alignment horizontal="left" vertical="center" wrapText="1"/>
    </xf>
    <xf numFmtId="165" fontId="8" fillId="7" borderId="3" xfId="0" applyNumberFormat="1" applyFont="1" applyFill="1" applyBorder="1" applyAlignment="1">
      <alignment horizontal="center" vertical="center" wrapText="1"/>
    </xf>
    <xf numFmtId="3" fontId="21" fillId="7" borderId="3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166" fontId="8" fillId="7" borderId="3" xfId="0" applyNumberFormat="1" applyFont="1" applyFill="1" applyBorder="1" applyAlignment="1">
      <alignment horizontal="center" vertical="center" wrapText="1"/>
    </xf>
    <xf numFmtId="166" fontId="8" fillId="7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3" fontId="22" fillId="6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6" fontId="1" fillId="0" borderId="0" xfId="0" applyNumberFormat="1" applyFont="1" applyBorder="1"/>
    <xf numFmtId="166" fontId="23" fillId="0" borderId="0" xfId="0" applyNumberFormat="1" applyFont="1" applyBorder="1"/>
    <xf numFmtId="0" fontId="0" fillId="0" borderId="0" xfId="0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164" fontId="15" fillId="4" borderId="39" xfId="0" applyNumberFormat="1" applyFont="1" applyFill="1" applyBorder="1" applyAlignment="1">
      <alignment horizontal="center" vertical="top" wrapText="1"/>
    </xf>
    <xf numFmtId="164" fontId="15" fillId="4" borderId="16" xfId="0" applyNumberFormat="1" applyFont="1" applyFill="1" applyBorder="1" applyAlignment="1">
      <alignment horizontal="center" vertical="top" wrapText="1"/>
    </xf>
    <xf numFmtId="164" fontId="15" fillId="4" borderId="1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6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" fillId="2" borderId="40" xfId="0" applyFont="1" applyFill="1" applyBorder="1" applyAlignment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6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17" fillId="0" borderId="41" xfId="0" applyNumberFormat="1" applyFont="1" applyBorder="1" applyAlignment="1">
      <alignment horizontal="center" vertical="top"/>
    </xf>
    <xf numFmtId="164" fontId="17" fillId="0" borderId="25" xfId="0" applyNumberFormat="1" applyFont="1" applyBorder="1" applyAlignment="1">
      <alignment horizontal="center" vertical="top"/>
    </xf>
    <xf numFmtId="164" fontId="17" fillId="0" borderId="26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17" fillId="0" borderId="18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164" fontId="17" fillId="0" borderId="19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15" fillId="2" borderId="27" xfId="0" applyNumberFormat="1" applyFont="1" applyFill="1" applyBorder="1" applyAlignment="1">
      <alignment horizontal="center" vertical="top" wrapText="1"/>
    </xf>
    <xf numFmtId="164" fontId="15" fillId="2" borderId="22" xfId="0" applyNumberFormat="1" applyFont="1" applyFill="1" applyBorder="1" applyAlignment="1">
      <alignment horizontal="center" vertical="top" wrapText="1"/>
    </xf>
    <xf numFmtId="164" fontId="15" fillId="2" borderId="2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18" fillId="0" borderId="18" xfId="0" applyNumberFormat="1" applyFont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164" fontId="18" fillId="0" borderId="19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6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164" fontId="17" fillId="0" borderId="10" xfId="0" applyNumberFormat="1" applyFont="1" applyBorder="1" applyAlignment="1">
      <alignment horizontal="center" vertical="top" wrapText="1"/>
    </xf>
    <xf numFmtId="164" fontId="17" fillId="0" borderId="8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17" fillId="0" borderId="18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2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textRotation="90" wrapText="1"/>
    </xf>
    <xf numFmtId="3" fontId="8" fillId="0" borderId="7" xfId="0" applyNumberFormat="1" applyFont="1" applyBorder="1" applyAlignment="1">
      <alignment horizontal="center" vertical="center" textRotation="90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zoomScaleNormal="100" zoomScaleSheetLayoutView="115" workbookViewId="0">
      <selection activeCell="F54" sqref="F53:F54"/>
    </sheetView>
  </sheetViews>
  <sheetFormatPr defaultRowHeight="12.75"/>
  <cols>
    <col min="1" max="1" width="3.28515625" customWidth="1"/>
    <col min="2" max="2" width="4" customWidth="1"/>
    <col min="3" max="3" width="3.85546875" customWidth="1"/>
    <col min="4" max="4" width="19.7109375" customWidth="1"/>
    <col min="5" max="5" width="4.42578125" customWidth="1"/>
    <col min="6" max="6" width="42" customWidth="1"/>
    <col min="7" max="7" width="26.7109375" customWidth="1"/>
    <col min="8" max="8" width="10.85546875" customWidth="1"/>
    <col min="9" max="9" width="17.7109375" customWidth="1"/>
    <col min="10" max="10" width="13.85546875" customWidth="1"/>
    <col min="11" max="11" width="16.42578125" customWidth="1"/>
    <col min="12" max="12" width="15.28515625" customWidth="1"/>
    <col min="13" max="13" width="15.42578125" customWidth="1"/>
  </cols>
  <sheetData>
    <row r="1" spans="1:14" ht="13.5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4" ht="15">
      <c r="F2" s="31" t="s">
        <v>47</v>
      </c>
    </row>
    <row r="3" spans="1:14">
      <c r="A3" s="128" t="s">
        <v>5</v>
      </c>
      <c r="B3" s="128" t="s">
        <v>0</v>
      </c>
      <c r="C3" s="128" t="s">
        <v>1</v>
      </c>
      <c r="D3" s="116" t="s">
        <v>2</v>
      </c>
      <c r="E3" s="127" t="s">
        <v>4</v>
      </c>
      <c r="F3" s="122" t="s">
        <v>7</v>
      </c>
      <c r="G3" s="151" t="s">
        <v>46</v>
      </c>
      <c r="H3" s="122" t="s">
        <v>8</v>
      </c>
      <c r="I3" s="122" t="s">
        <v>6</v>
      </c>
      <c r="J3" s="122" t="s">
        <v>17</v>
      </c>
      <c r="K3" s="122" t="s">
        <v>83</v>
      </c>
      <c r="L3" s="154"/>
      <c r="M3" s="154"/>
      <c r="N3" s="1"/>
    </row>
    <row r="4" spans="1:14" s="1" customFormat="1" ht="15" customHeight="1">
      <c r="A4" s="128"/>
      <c r="B4" s="128"/>
      <c r="C4" s="128"/>
      <c r="D4" s="116"/>
      <c r="E4" s="127"/>
      <c r="F4" s="122"/>
      <c r="G4" s="152"/>
      <c r="H4" s="122"/>
      <c r="I4" s="122"/>
      <c r="J4" s="122"/>
      <c r="K4" s="154"/>
      <c r="L4" s="154"/>
      <c r="M4" s="154"/>
    </row>
    <row r="5" spans="1:14" s="1" customFormat="1" ht="14.25" customHeight="1">
      <c r="A5" s="128"/>
      <c r="B5" s="128"/>
      <c r="C5" s="128"/>
      <c r="D5" s="116"/>
      <c r="E5" s="127"/>
      <c r="F5" s="122"/>
      <c r="G5" s="152"/>
      <c r="H5" s="122"/>
      <c r="I5" s="122"/>
      <c r="J5" s="122"/>
      <c r="K5" s="149" t="s">
        <v>3</v>
      </c>
      <c r="L5" s="127" t="s">
        <v>25</v>
      </c>
      <c r="M5" s="127" t="s">
        <v>26</v>
      </c>
    </row>
    <row r="6" spans="1:14" s="1" customFormat="1" ht="53.25" customHeight="1">
      <c r="A6" s="128"/>
      <c r="B6" s="128"/>
      <c r="C6" s="128"/>
      <c r="D6" s="116"/>
      <c r="E6" s="127"/>
      <c r="F6" s="122"/>
      <c r="G6" s="153"/>
      <c r="H6" s="122"/>
      <c r="I6" s="122"/>
      <c r="J6" s="122"/>
      <c r="K6" s="150"/>
      <c r="L6" s="127"/>
      <c r="M6" s="127"/>
    </row>
    <row r="7" spans="1:14" s="1" customFormat="1" ht="16.5" customHeight="1">
      <c r="A7" s="147" t="s">
        <v>77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2"/>
    </row>
    <row r="8" spans="1:14" s="4" customFormat="1" ht="13.5" customHeight="1">
      <c r="A8" s="47" t="s">
        <v>48</v>
      </c>
      <c r="B8" s="148" t="s">
        <v>74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2"/>
    </row>
    <row r="9" spans="1:14" s="2" customFormat="1" ht="13.5" customHeight="1">
      <c r="A9" s="47" t="s">
        <v>48</v>
      </c>
      <c r="B9" s="46" t="s">
        <v>49</v>
      </c>
      <c r="C9" s="121" t="s">
        <v>64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4" s="4" customFormat="1" ht="27" customHeight="1">
      <c r="A10" s="119" t="s">
        <v>48</v>
      </c>
      <c r="B10" s="118" t="s">
        <v>49</v>
      </c>
      <c r="C10" s="117" t="s">
        <v>49</v>
      </c>
      <c r="D10" s="116" t="s">
        <v>27</v>
      </c>
      <c r="E10" s="11">
        <v>1</v>
      </c>
      <c r="F10" s="24" t="s">
        <v>31</v>
      </c>
      <c r="G10" s="24" t="s">
        <v>35</v>
      </c>
      <c r="H10" s="26" t="s">
        <v>32</v>
      </c>
      <c r="I10" s="23" t="s">
        <v>37</v>
      </c>
      <c r="J10" s="27">
        <v>40.25</v>
      </c>
      <c r="K10" s="28" t="s">
        <v>29</v>
      </c>
      <c r="L10" s="29">
        <f>519+7.6</f>
        <v>526.6</v>
      </c>
      <c r="M10" s="115">
        <f>638.3</f>
        <v>638.29999999999995</v>
      </c>
      <c r="N10" s="2"/>
    </row>
    <row r="11" spans="1:14" s="4" customFormat="1" ht="26.25" customHeight="1">
      <c r="A11" s="119"/>
      <c r="B11" s="118"/>
      <c r="C11" s="117"/>
      <c r="D11" s="116"/>
      <c r="E11" s="11">
        <v>2</v>
      </c>
      <c r="F11" s="24" t="s">
        <v>36</v>
      </c>
      <c r="G11" s="24" t="s">
        <v>62</v>
      </c>
      <c r="H11" s="26" t="s">
        <v>32</v>
      </c>
      <c r="I11" s="23" t="s">
        <v>61</v>
      </c>
      <c r="J11" s="27">
        <v>3432.83</v>
      </c>
      <c r="K11" s="28" t="s">
        <v>29</v>
      </c>
      <c r="L11" s="29">
        <v>37</v>
      </c>
      <c r="M11" s="115"/>
      <c r="N11" s="2"/>
    </row>
    <row r="12" spans="1:14" s="4" customFormat="1" ht="33" customHeight="1">
      <c r="A12" s="119"/>
      <c r="B12" s="118"/>
      <c r="C12" s="117"/>
      <c r="D12" s="116"/>
      <c r="E12" s="11">
        <v>3</v>
      </c>
      <c r="F12" s="24" t="s">
        <v>38</v>
      </c>
      <c r="G12" s="24" t="s">
        <v>68</v>
      </c>
      <c r="H12" s="26" t="s">
        <v>32</v>
      </c>
      <c r="I12" s="60" t="s">
        <v>54</v>
      </c>
      <c r="J12" s="60">
        <v>20</v>
      </c>
      <c r="K12" s="28" t="s">
        <v>29</v>
      </c>
      <c r="L12" s="29">
        <v>1.6</v>
      </c>
      <c r="M12" s="115"/>
      <c r="N12" s="2"/>
    </row>
    <row r="13" spans="1:14" s="4" customFormat="1" ht="28.5" customHeight="1">
      <c r="A13" s="119"/>
      <c r="B13" s="118"/>
      <c r="C13" s="117"/>
      <c r="D13" s="116"/>
      <c r="E13" s="11">
        <v>4</v>
      </c>
      <c r="F13" s="24" t="s">
        <v>39</v>
      </c>
      <c r="G13" s="24" t="s">
        <v>85</v>
      </c>
      <c r="H13" s="26" t="s">
        <v>32</v>
      </c>
      <c r="I13" s="60" t="s">
        <v>55</v>
      </c>
      <c r="J13" s="60">
        <v>1</v>
      </c>
      <c r="K13" s="28" t="s">
        <v>29</v>
      </c>
      <c r="L13" s="29">
        <v>4</v>
      </c>
      <c r="M13" s="115"/>
      <c r="N13" s="2"/>
    </row>
    <row r="14" spans="1:14" s="4" customFormat="1" ht="27" customHeight="1">
      <c r="A14" s="119"/>
      <c r="B14" s="118"/>
      <c r="C14" s="117"/>
      <c r="D14" s="116"/>
      <c r="E14" s="11">
        <v>5</v>
      </c>
      <c r="F14" s="24" t="s">
        <v>70</v>
      </c>
      <c r="G14" s="24" t="s">
        <v>69</v>
      </c>
      <c r="H14" s="26" t="s">
        <v>32</v>
      </c>
      <c r="I14" s="60" t="s">
        <v>56</v>
      </c>
      <c r="J14" s="60" t="s">
        <v>57</v>
      </c>
      <c r="K14" s="28" t="s">
        <v>29</v>
      </c>
      <c r="L14" s="29">
        <v>0.7</v>
      </c>
      <c r="M14" s="115"/>
      <c r="N14" s="2"/>
    </row>
    <row r="15" spans="1:14" s="4" customFormat="1" ht="36" customHeight="1">
      <c r="A15" s="119"/>
      <c r="B15" s="118"/>
      <c r="C15" s="117"/>
      <c r="D15" s="116"/>
      <c r="E15" s="11">
        <v>6</v>
      </c>
      <c r="F15" s="24" t="s">
        <v>40</v>
      </c>
      <c r="G15" s="24" t="s">
        <v>63</v>
      </c>
      <c r="H15" s="26" t="s">
        <v>32</v>
      </c>
      <c r="I15" s="23" t="s">
        <v>37</v>
      </c>
      <c r="J15" s="30">
        <v>32</v>
      </c>
      <c r="K15" s="28" t="s">
        <v>29</v>
      </c>
      <c r="L15" s="29">
        <v>1</v>
      </c>
      <c r="M15" s="115"/>
      <c r="N15" s="2"/>
    </row>
    <row r="16" spans="1:14" s="4" customFormat="1" ht="28.5" customHeight="1">
      <c r="A16" s="119"/>
      <c r="B16" s="118"/>
      <c r="C16" s="117"/>
      <c r="D16" s="116"/>
      <c r="E16" s="11">
        <v>7</v>
      </c>
      <c r="F16" s="24" t="s">
        <v>41</v>
      </c>
      <c r="G16" s="24" t="s">
        <v>63</v>
      </c>
      <c r="H16" s="26" t="s">
        <v>32</v>
      </c>
      <c r="I16" s="23" t="s">
        <v>37</v>
      </c>
      <c r="J16" s="30">
        <v>32</v>
      </c>
      <c r="K16" s="28" t="s">
        <v>29</v>
      </c>
      <c r="L16" s="72">
        <v>1</v>
      </c>
      <c r="M16" s="115"/>
      <c r="N16" s="2"/>
    </row>
    <row r="17" spans="1:14" s="4" customFormat="1" ht="27.75" customHeight="1">
      <c r="A17" s="119"/>
      <c r="B17" s="118"/>
      <c r="C17" s="117"/>
      <c r="D17" s="116"/>
      <c r="E17" s="11">
        <v>8</v>
      </c>
      <c r="F17" s="24" t="s">
        <v>42</v>
      </c>
      <c r="G17" s="24" t="s">
        <v>82</v>
      </c>
      <c r="H17" s="26" t="s">
        <v>32</v>
      </c>
      <c r="I17" s="61" t="s">
        <v>58</v>
      </c>
      <c r="J17" s="61" t="s">
        <v>57</v>
      </c>
      <c r="K17" s="28" t="s">
        <v>29</v>
      </c>
      <c r="L17" s="72">
        <v>9</v>
      </c>
      <c r="M17" s="115"/>
      <c r="N17" s="2"/>
    </row>
    <row r="18" spans="1:14" s="4" customFormat="1" ht="27.75" customHeight="1">
      <c r="A18" s="119"/>
      <c r="B18" s="118"/>
      <c r="C18" s="117"/>
      <c r="D18" s="116"/>
      <c r="E18" s="71">
        <v>9</v>
      </c>
      <c r="F18" s="24" t="s">
        <v>31</v>
      </c>
      <c r="G18" s="24" t="s">
        <v>35</v>
      </c>
      <c r="H18" s="26" t="s">
        <v>32</v>
      </c>
      <c r="I18" s="23" t="s">
        <v>37</v>
      </c>
      <c r="J18" s="27">
        <v>29.25</v>
      </c>
      <c r="K18" s="28" t="s">
        <v>84</v>
      </c>
      <c r="L18" s="72">
        <v>8</v>
      </c>
      <c r="M18" s="115"/>
      <c r="N18" s="2"/>
    </row>
    <row r="19" spans="1:14" s="4" customFormat="1" ht="26.25" customHeight="1">
      <c r="A19" s="119"/>
      <c r="B19" s="118"/>
      <c r="C19" s="117"/>
      <c r="D19" s="116"/>
      <c r="E19" s="11">
        <v>10</v>
      </c>
      <c r="F19" s="24" t="s">
        <v>71</v>
      </c>
      <c r="G19" s="24" t="s">
        <v>35</v>
      </c>
      <c r="H19" s="26" t="s">
        <v>32</v>
      </c>
      <c r="I19" s="23" t="s">
        <v>37</v>
      </c>
      <c r="J19" s="27">
        <v>40.25</v>
      </c>
      <c r="K19" s="28" t="s">
        <v>29</v>
      </c>
      <c r="L19" s="72">
        <v>1</v>
      </c>
      <c r="M19" s="115"/>
      <c r="N19" s="2"/>
    </row>
    <row r="20" spans="1:14" s="4" customFormat="1" ht="38.25" customHeight="1">
      <c r="A20" s="119"/>
      <c r="B20" s="118"/>
      <c r="C20" s="117"/>
      <c r="D20" s="116"/>
      <c r="E20" s="11">
        <v>11</v>
      </c>
      <c r="F20" s="24" t="s">
        <v>75</v>
      </c>
      <c r="G20" s="24" t="s">
        <v>35</v>
      </c>
      <c r="H20" s="26" t="s">
        <v>32</v>
      </c>
      <c r="I20" s="23" t="s">
        <v>37</v>
      </c>
      <c r="J20" s="30">
        <v>0.5</v>
      </c>
      <c r="K20" s="28" t="s">
        <v>33</v>
      </c>
      <c r="L20" s="72">
        <v>1</v>
      </c>
      <c r="M20" s="115"/>
      <c r="N20" s="69"/>
    </row>
    <row r="21" spans="1:14" s="4" customFormat="1" ht="28.5" customHeight="1">
      <c r="A21" s="119"/>
      <c r="B21" s="118"/>
      <c r="C21" s="117"/>
      <c r="D21" s="116"/>
      <c r="E21" s="11">
        <v>12</v>
      </c>
      <c r="F21" s="22" t="s">
        <v>76</v>
      </c>
      <c r="G21" s="24" t="s">
        <v>62</v>
      </c>
      <c r="H21" s="26" t="s">
        <v>43</v>
      </c>
      <c r="I21" s="23" t="s">
        <v>61</v>
      </c>
      <c r="J21" s="27">
        <v>2403.9</v>
      </c>
      <c r="K21" s="28" t="s">
        <v>33</v>
      </c>
      <c r="L21" s="72">
        <v>1</v>
      </c>
      <c r="M21" s="115"/>
      <c r="N21" s="68"/>
    </row>
    <row r="22" spans="1:14" s="4" customFormat="1" ht="46.5" customHeight="1">
      <c r="A22" s="119"/>
      <c r="B22" s="118"/>
      <c r="C22" s="117"/>
      <c r="D22" s="116"/>
      <c r="E22" s="11">
        <v>13</v>
      </c>
      <c r="F22" s="24" t="s">
        <v>42</v>
      </c>
      <c r="G22" s="24" t="s">
        <v>82</v>
      </c>
      <c r="H22" s="26" t="s">
        <v>32</v>
      </c>
      <c r="I22" s="61" t="s">
        <v>58</v>
      </c>
      <c r="J22" s="61" t="s">
        <v>57</v>
      </c>
      <c r="K22" s="28" t="s">
        <v>33</v>
      </c>
      <c r="L22" s="72">
        <v>5</v>
      </c>
      <c r="M22" s="115"/>
      <c r="N22" s="2"/>
    </row>
    <row r="23" spans="1:14" s="4" customFormat="1" ht="29.25" customHeight="1">
      <c r="A23" s="120"/>
      <c r="B23" s="118"/>
      <c r="C23" s="117"/>
      <c r="D23" s="116"/>
      <c r="E23" s="11">
        <v>14</v>
      </c>
      <c r="F23" s="24" t="s">
        <v>42</v>
      </c>
      <c r="G23" s="24" t="s">
        <v>82</v>
      </c>
      <c r="H23" s="26" t="s">
        <v>32</v>
      </c>
      <c r="I23" s="61" t="s">
        <v>58</v>
      </c>
      <c r="J23" s="61" t="s">
        <v>57</v>
      </c>
      <c r="K23" s="28" t="s">
        <v>73</v>
      </c>
      <c r="L23" s="72">
        <v>3.4</v>
      </c>
      <c r="M23" s="115"/>
      <c r="N23" s="2"/>
    </row>
    <row r="24" spans="1:14" s="4" customFormat="1" ht="50.25" customHeight="1">
      <c r="A24" s="120"/>
      <c r="B24" s="118"/>
      <c r="C24" s="117"/>
      <c r="D24" s="116"/>
      <c r="E24" s="11">
        <v>15</v>
      </c>
      <c r="F24" s="24" t="s">
        <v>28</v>
      </c>
      <c r="G24" s="24" t="s">
        <v>79</v>
      </c>
      <c r="H24" s="26" t="s">
        <v>32</v>
      </c>
      <c r="I24" s="23" t="s">
        <v>34</v>
      </c>
      <c r="J24" s="23">
        <v>440</v>
      </c>
      <c r="K24" s="28" t="s">
        <v>29</v>
      </c>
      <c r="L24" s="72">
        <v>38</v>
      </c>
      <c r="M24" s="115"/>
      <c r="N24" s="68"/>
    </row>
    <row r="25" spans="1:14" s="4" customFormat="1" ht="28.5" hidden="1" customHeight="1">
      <c r="A25" s="120"/>
      <c r="B25" s="118"/>
      <c r="C25" s="117"/>
      <c r="D25" s="116"/>
      <c r="E25" s="11">
        <v>16</v>
      </c>
      <c r="F25" s="24"/>
      <c r="G25" s="24"/>
      <c r="H25" s="26"/>
      <c r="I25" s="61"/>
      <c r="J25" s="61"/>
      <c r="K25" s="28"/>
      <c r="L25" s="64"/>
      <c r="M25" s="115"/>
      <c r="N25" s="2"/>
    </row>
    <row r="26" spans="1:14" s="4" customFormat="1" ht="34.5" hidden="1" customHeight="1">
      <c r="A26" s="120"/>
      <c r="B26" s="118"/>
      <c r="C26" s="117"/>
      <c r="D26" s="116"/>
      <c r="E26" s="11">
        <v>17</v>
      </c>
      <c r="F26" s="24"/>
      <c r="G26" s="24"/>
      <c r="H26" s="26"/>
      <c r="I26" s="23"/>
      <c r="J26" s="23"/>
      <c r="K26" s="28"/>
      <c r="L26" s="64"/>
      <c r="M26" s="115"/>
      <c r="N26" s="2"/>
    </row>
    <row r="27" spans="1:14" s="4" customFormat="1" ht="1.5" hidden="1" customHeight="1">
      <c r="A27" s="120"/>
      <c r="B27" s="118"/>
      <c r="C27" s="117"/>
      <c r="D27" s="116"/>
      <c r="E27" s="11"/>
      <c r="F27" s="24"/>
      <c r="G27" s="24"/>
      <c r="H27" s="26"/>
      <c r="I27" s="61"/>
      <c r="J27" s="61"/>
      <c r="K27" s="28"/>
      <c r="L27" s="29"/>
      <c r="M27" s="115"/>
      <c r="N27" s="2"/>
    </row>
    <row r="28" spans="1:14" s="2" customFormat="1" ht="2.25" hidden="1" customHeight="1">
      <c r="A28" s="119"/>
      <c r="B28" s="118"/>
      <c r="C28" s="117"/>
      <c r="D28" s="116"/>
      <c r="E28" s="11"/>
      <c r="F28" s="24"/>
      <c r="G28" s="24"/>
      <c r="H28" s="26"/>
      <c r="I28" s="23"/>
      <c r="J28" s="23"/>
      <c r="K28" s="28"/>
      <c r="L28" s="29"/>
      <c r="M28" s="115"/>
      <c r="N28" s="3"/>
    </row>
    <row r="29" spans="1:14" s="2" customFormat="1" ht="20.25" hidden="1" customHeight="1">
      <c r="A29" s="40"/>
      <c r="B29" s="40"/>
      <c r="C29" s="41"/>
      <c r="D29" s="32"/>
      <c r="E29" s="33"/>
      <c r="F29" s="34"/>
      <c r="G29" s="34"/>
      <c r="H29" s="35"/>
      <c r="I29" s="36"/>
      <c r="J29" s="36"/>
      <c r="K29" s="37"/>
      <c r="L29" s="38"/>
      <c r="M29" s="38"/>
      <c r="N29" s="3"/>
    </row>
    <row r="30" spans="1:14" s="2" customFormat="1" ht="45.75" customHeight="1">
      <c r="A30" s="48" t="s">
        <v>48</v>
      </c>
      <c r="B30" s="46" t="s">
        <v>50</v>
      </c>
      <c r="C30" s="44"/>
      <c r="D30" s="51" t="s">
        <v>53</v>
      </c>
      <c r="E30" s="45"/>
      <c r="F30" s="52" t="s">
        <v>30</v>
      </c>
      <c r="G30" s="53"/>
      <c r="H30" s="54"/>
      <c r="I30" s="55"/>
      <c r="J30" s="56"/>
      <c r="K30" s="56"/>
      <c r="L30" s="57"/>
      <c r="M30" s="58"/>
      <c r="N30" s="3"/>
    </row>
    <row r="31" spans="1:14" s="2" customFormat="1" ht="85.5" customHeight="1">
      <c r="A31" s="49" t="s">
        <v>48</v>
      </c>
      <c r="B31" s="66" t="s">
        <v>50</v>
      </c>
      <c r="C31" s="19" t="s">
        <v>51</v>
      </c>
      <c r="D31" s="25" t="s">
        <v>59</v>
      </c>
      <c r="E31" s="11">
        <v>1</v>
      </c>
      <c r="F31" s="50" t="s">
        <v>60</v>
      </c>
      <c r="G31" s="24" t="s">
        <v>80</v>
      </c>
      <c r="H31" s="26" t="s">
        <v>44</v>
      </c>
      <c r="I31" s="23" t="s">
        <v>52</v>
      </c>
      <c r="J31" s="23" t="s">
        <v>67</v>
      </c>
      <c r="K31" s="28" t="s">
        <v>29</v>
      </c>
      <c r="L31" s="29">
        <v>1.7</v>
      </c>
      <c r="M31" s="29">
        <v>1.7</v>
      </c>
      <c r="N31" s="3"/>
    </row>
    <row r="32" spans="1:14" s="2" customFormat="1" ht="8.25" customHeight="1">
      <c r="A32" s="67"/>
      <c r="B32" s="66"/>
      <c r="C32" s="65"/>
      <c r="D32" s="63"/>
      <c r="E32" s="62"/>
      <c r="F32" s="50"/>
      <c r="G32" s="24"/>
      <c r="H32" s="26"/>
      <c r="I32" s="23"/>
      <c r="J32" s="23"/>
      <c r="K32" s="28"/>
      <c r="L32" s="64"/>
      <c r="M32" s="64"/>
      <c r="N32" s="3"/>
    </row>
    <row r="33" spans="1:25" s="4" customFormat="1" ht="18.75" customHeight="1" thickBot="1">
      <c r="A33" s="73" t="s">
        <v>45</v>
      </c>
      <c r="B33" s="74"/>
      <c r="C33" s="74"/>
      <c r="D33" s="74"/>
      <c r="E33" s="74"/>
      <c r="F33" s="74"/>
      <c r="G33" s="74"/>
      <c r="H33" s="74"/>
      <c r="I33" s="74"/>
      <c r="J33" s="75"/>
      <c r="K33" s="20"/>
      <c r="L33" s="21">
        <f>640</f>
        <v>640</v>
      </c>
      <c r="M33" s="21">
        <f>M10+M31+M32</f>
        <v>640</v>
      </c>
      <c r="N33" s="68"/>
    </row>
    <row r="34" spans="1:25" s="4" customFormat="1" ht="20.25" customHeight="1" thickBot="1">
      <c r="A34" s="13"/>
      <c r="B34" s="14"/>
      <c r="C34" s="14"/>
      <c r="D34" s="14"/>
      <c r="E34" s="14"/>
      <c r="F34" s="14"/>
      <c r="G34" s="97" t="s">
        <v>16</v>
      </c>
      <c r="H34" s="97"/>
      <c r="I34" s="97"/>
      <c r="J34" s="97"/>
      <c r="K34" s="18"/>
      <c r="L34" s="18"/>
      <c r="M34" s="18"/>
      <c r="N34" s="18"/>
    </row>
    <row r="35" spans="1:25" s="4" customFormat="1" ht="13.5" customHeight="1" thickTop="1" thickBot="1">
      <c r="A35" s="112" t="s">
        <v>9</v>
      </c>
      <c r="B35" s="113"/>
      <c r="C35" s="113"/>
      <c r="D35" s="113"/>
      <c r="E35" s="113"/>
      <c r="F35" s="113"/>
      <c r="G35" s="113"/>
      <c r="H35" s="113"/>
      <c r="I35" s="114"/>
      <c r="J35" s="132" t="s">
        <v>25</v>
      </c>
      <c r="K35" s="133"/>
      <c r="L35" s="133"/>
      <c r="M35" s="134"/>
      <c r="O35" s="12"/>
      <c r="P35" s="12"/>
      <c r="Q35" s="15"/>
      <c r="R35" s="15"/>
      <c r="S35" s="15"/>
      <c r="T35" s="15"/>
      <c r="U35" s="15"/>
      <c r="V35" s="15"/>
      <c r="W35" s="16"/>
      <c r="X35" s="15"/>
      <c r="Y35" s="17"/>
    </row>
    <row r="36" spans="1:25" s="4" customFormat="1" ht="18.75" customHeight="1" thickBot="1">
      <c r="A36" s="144" t="s">
        <v>18</v>
      </c>
      <c r="B36" s="145"/>
      <c r="C36" s="145"/>
      <c r="D36" s="145"/>
      <c r="E36" s="145"/>
      <c r="F36" s="145"/>
      <c r="G36" s="145"/>
      <c r="H36" s="145"/>
      <c r="I36" s="146"/>
      <c r="J36" s="104">
        <f>J37+J38+J39+J40</f>
        <v>640</v>
      </c>
      <c r="K36" s="105"/>
      <c r="L36" s="105"/>
      <c r="M36" s="106"/>
    </row>
    <row r="37" spans="1:25" s="4" customFormat="1" ht="18.75" customHeight="1">
      <c r="A37" s="96" t="s">
        <v>10</v>
      </c>
      <c r="B37" s="91"/>
      <c r="C37" s="91"/>
      <c r="D37" s="91"/>
      <c r="E37" s="91"/>
      <c r="F37" s="91"/>
      <c r="G37" s="91"/>
      <c r="H37" s="91"/>
      <c r="I37" s="92"/>
      <c r="J37" s="129">
        <v>621.6</v>
      </c>
      <c r="K37" s="130"/>
      <c r="L37" s="130"/>
      <c r="M37" s="131"/>
    </row>
    <row r="38" spans="1:25" s="4" customFormat="1" ht="18.75" customHeight="1">
      <c r="A38" s="81" t="s">
        <v>11</v>
      </c>
      <c r="B38" s="82"/>
      <c r="C38" s="82"/>
      <c r="D38" s="82"/>
      <c r="E38" s="82"/>
      <c r="F38" s="82"/>
      <c r="G38" s="82"/>
      <c r="H38" s="82"/>
      <c r="I38" s="83"/>
      <c r="J38" s="98">
        <v>7</v>
      </c>
      <c r="K38" s="99"/>
      <c r="L38" s="99"/>
      <c r="M38" s="100"/>
    </row>
    <row r="39" spans="1:25" s="4" customFormat="1" ht="17.25" customHeight="1">
      <c r="A39" s="81" t="s">
        <v>81</v>
      </c>
      <c r="B39" s="82"/>
      <c r="C39" s="82"/>
      <c r="D39" s="82"/>
      <c r="E39" s="82"/>
      <c r="F39" s="82"/>
      <c r="G39" s="82"/>
      <c r="H39" s="82"/>
      <c r="I39" s="83"/>
      <c r="J39" s="98">
        <v>3.4</v>
      </c>
      <c r="K39" s="99"/>
      <c r="L39" s="99"/>
      <c r="M39" s="100"/>
    </row>
    <row r="40" spans="1:25" s="4" customFormat="1" ht="15.75" customHeight="1">
      <c r="A40" s="81" t="s">
        <v>78</v>
      </c>
      <c r="B40" s="82"/>
      <c r="C40" s="82"/>
      <c r="D40" s="82"/>
      <c r="E40" s="82"/>
      <c r="F40" s="82"/>
      <c r="G40" s="82"/>
      <c r="H40" s="82"/>
      <c r="I40" s="83"/>
      <c r="J40" s="109">
        <v>8</v>
      </c>
      <c r="K40" s="110"/>
      <c r="L40" s="110"/>
      <c r="M40" s="111"/>
    </row>
    <row r="41" spans="1:25" s="4" customFormat="1" ht="15.75" customHeight="1" thickBot="1">
      <c r="A41" s="84" t="s">
        <v>19</v>
      </c>
      <c r="B41" s="85"/>
      <c r="C41" s="85"/>
      <c r="D41" s="85"/>
      <c r="E41" s="85"/>
      <c r="F41" s="85"/>
      <c r="G41" s="85"/>
      <c r="H41" s="85"/>
      <c r="I41" s="86"/>
      <c r="J41" s="98"/>
      <c r="K41" s="99"/>
      <c r="L41" s="99"/>
      <c r="M41" s="100"/>
    </row>
    <row r="42" spans="1:25" s="4" customFormat="1" ht="15.75" customHeight="1" thickBot="1">
      <c r="A42" s="87" t="s">
        <v>20</v>
      </c>
      <c r="B42" s="88"/>
      <c r="C42" s="88"/>
      <c r="D42" s="88"/>
      <c r="E42" s="88"/>
      <c r="F42" s="88"/>
      <c r="G42" s="88"/>
      <c r="H42" s="88"/>
      <c r="I42" s="89"/>
      <c r="J42" s="104"/>
      <c r="K42" s="105"/>
      <c r="L42" s="105"/>
      <c r="M42" s="106"/>
    </row>
    <row r="43" spans="1:25" s="4" customFormat="1" ht="16.5" customHeight="1">
      <c r="A43" s="90" t="s">
        <v>12</v>
      </c>
      <c r="B43" s="91"/>
      <c r="C43" s="91"/>
      <c r="D43" s="91"/>
      <c r="E43" s="91"/>
      <c r="F43" s="91"/>
      <c r="G43" s="91"/>
      <c r="H43" s="91"/>
      <c r="I43" s="92"/>
      <c r="J43" s="93"/>
      <c r="K43" s="94"/>
      <c r="L43" s="94"/>
      <c r="M43" s="95"/>
    </row>
    <row r="44" spans="1:25" s="4" customFormat="1" ht="18.75" customHeight="1">
      <c r="A44" s="141" t="s">
        <v>13</v>
      </c>
      <c r="B44" s="142"/>
      <c r="C44" s="142"/>
      <c r="D44" s="142"/>
      <c r="E44" s="142"/>
      <c r="F44" s="142"/>
      <c r="G44" s="142"/>
      <c r="H44" s="142"/>
      <c r="I44" s="143"/>
      <c r="J44" s="101"/>
      <c r="K44" s="102"/>
      <c r="L44" s="102"/>
      <c r="M44" s="103"/>
    </row>
    <row r="45" spans="1:25" s="4" customFormat="1" ht="17.25" customHeight="1">
      <c r="A45" s="81" t="s">
        <v>14</v>
      </c>
      <c r="B45" s="82"/>
      <c r="C45" s="82"/>
      <c r="D45" s="82"/>
      <c r="E45" s="82"/>
      <c r="F45" s="82"/>
      <c r="G45" s="82"/>
      <c r="H45" s="82"/>
      <c r="I45" s="83"/>
      <c r="J45" s="138"/>
      <c r="K45" s="139"/>
      <c r="L45" s="139"/>
      <c r="M45" s="140"/>
    </row>
    <row r="46" spans="1:25" s="4" customFormat="1" ht="17.25" customHeight="1" thickBot="1">
      <c r="A46" s="84" t="s">
        <v>15</v>
      </c>
      <c r="B46" s="85"/>
      <c r="C46" s="85"/>
      <c r="D46" s="85"/>
      <c r="E46" s="85"/>
      <c r="F46" s="85"/>
      <c r="G46" s="85"/>
      <c r="H46" s="85"/>
      <c r="I46" s="86"/>
      <c r="J46" s="98"/>
      <c r="K46" s="99"/>
      <c r="L46" s="99"/>
      <c r="M46" s="100"/>
    </row>
    <row r="47" spans="1:25" s="4" customFormat="1" ht="18" customHeight="1" thickBot="1">
      <c r="A47" s="135" t="s">
        <v>24</v>
      </c>
      <c r="B47" s="136"/>
      <c r="C47" s="136"/>
      <c r="D47" s="136"/>
      <c r="E47" s="136"/>
      <c r="F47" s="136"/>
      <c r="G47" s="136"/>
      <c r="H47" s="136"/>
      <c r="I47" s="137"/>
      <c r="J47" s="78">
        <f>J36+J42</f>
        <v>640</v>
      </c>
      <c r="K47" s="79"/>
      <c r="L47" s="79"/>
      <c r="M47" s="80"/>
    </row>
    <row r="48" spans="1:25" s="4" customFormat="1" ht="18" customHeight="1" thickTop="1">
      <c r="A48" s="43"/>
      <c r="B48" s="39"/>
      <c r="C48" s="39"/>
      <c r="D48" s="39"/>
      <c r="E48" s="39"/>
      <c r="F48" s="39"/>
      <c r="G48" s="39"/>
      <c r="H48" s="39"/>
      <c r="I48" s="39"/>
      <c r="J48" s="42"/>
      <c r="K48" s="42"/>
      <c r="L48" s="42"/>
      <c r="M48" s="42"/>
    </row>
    <row r="49" spans="1:13" s="4" customFormat="1" ht="18" customHeight="1">
      <c r="A49" s="43"/>
      <c r="B49" s="39"/>
      <c r="C49" s="39"/>
      <c r="D49" s="39"/>
      <c r="E49" s="39"/>
      <c r="F49" s="39"/>
      <c r="G49" s="39"/>
      <c r="H49" s="39"/>
      <c r="I49" s="39"/>
      <c r="J49" s="42"/>
      <c r="K49" s="42"/>
      <c r="L49" s="42"/>
      <c r="M49" s="42"/>
    </row>
    <row r="50" spans="1:13">
      <c r="A50" s="76" t="s">
        <v>66</v>
      </c>
      <c r="B50" s="77"/>
      <c r="C50" s="77"/>
      <c r="D50" s="77"/>
      <c r="E50" s="77"/>
      <c r="F50" s="77"/>
      <c r="G50" s="59"/>
      <c r="H50" s="6"/>
      <c r="I50" s="124" t="s">
        <v>72</v>
      </c>
      <c r="J50" s="125"/>
      <c r="K50" s="6"/>
      <c r="L50" s="6"/>
      <c r="M50" s="6"/>
    </row>
    <row r="51" spans="1:13">
      <c r="A51" s="126" t="s">
        <v>21</v>
      </c>
      <c r="B51" s="126"/>
      <c r="C51" s="126"/>
      <c r="D51" s="126"/>
      <c r="E51" s="126"/>
      <c r="F51" s="7"/>
      <c r="G51" s="8" t="s">
        <v>22</v>
      </c>
      <c r="H51" s="9"/>
      <c r="I51" s="123" t="s">
        <v>23</v>
      </c>
      <c r="J51" s="123"/>
      <c r="L51" s="5"/>
      <c r="M51" s="5"/>
    </row>
    <row r="52" spans="1:13">
      <c r="B52" s="10"/>
    </row>
    <row r="53" spans="1:13">
      <c r="G53" s="70"/>
    </row>
  </sheetData>
  <mergeCells count="55">
    <mergeCell ref="A7:M7"/>
    <mergeCell ref="B8:M8"/>
    <mergeCell ref="F3:F6"/>
    <mergeCell ref="K5:K6"/>
    <mergeCell ref="G3:G6"/>
    <mergeCell ref="H3:H6"/>
    <mergeCell ref="E3:E6"/>
    <mergeCell ref="K3:M4"/>
    <mergeCell ref="I51:J51"/>
    <mergeCell ref="I50:J50"/>
    <mergeCell ref="A51:E51"/>
    <mergeCell ref="L5:L6"/>
    <mergeCell ref="A3:A6"/>
    <mergeCell ref="J37:M37"/>
    <mergeCell ref="J35:M35"/>
    <mergeCell ref="I3:I6"/>
    <mergeCell ref="C3:C6"/>
    <mergeCell ref="D3:D6"/>
    <mergeCell ref="A47:I47"/>
    <mergeCell ref="J45:M45"/>
    <mergeCell ref="A44:I44"/>
    <mergeCell ref="B3:B6"/>
    <mergeCell ref="M5:M6"/>
    <mergeCell ref="A36:I36"/>
    <mergeCell ref="A1:M1"/>
    <mergeCell ref="J40:M40"/>
    <mergeCell ref="J41:M41"/>
    <mergeCell ref="J38:M38"/>
    <mergeCell ref="J39:M39"/>
    <mergeCell ref="J36:M36"/>
    <mergeCell ref="A38:I38"/>
    <mergeCell ref="A39:I39"/>
    <mergeCell ref="A35:I35"/>
    <mergeCell ref="M10:M28"/>
    <mergeCell ref="D10:D28"/>
    <mergeCell ref="C10:C28"/>
    <mergeCell ref="B10:B28"/>
    <mergeCell ref="A10:A28"/>
    <mergeCell ref="C9:M9"/>
    <mergeCell ref="J3:J6"/>
    <mergeCell ref="A33:J33"/>
    <mergeCell ref="A50:F50"/>
    <mergeCell ref="J47:M47"/>
    <mergeCell ref="A40:I40"/>
    <mergeCell ref="A41:I41"/>
    <mergeCell ref="A42:I42"/>
    <mergeCell ref="A43:I43"/>
    <mergeCell ref="J43:M43"/>
    <mergeCell ref="A37:I37"/>
    <mergeCell ref="G34:J34"/>
    <mergeCell ref="J46:M46"/>
    <mergeCell ref="J44:M44"/>
    <mergeCell ref="A45:I45"/>
    <mergeCell ref="A46:I46"/>
    <mergeCell ref="J42:M42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Veiklos planas</vt:lpstr>
      <vt:lpstr>'Veiklos planas'!_Hlk535400516</vt:lpstr>
      <vt:lpstr>'Veiklos planas'!Print_Area</vt:lpstr>
    </vt:vector>
  </TitlesOfParts>
  <Company>KRS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Buchalterija</cp:lastModifiedBy>
  <cp:lastPrinted>2021-03-04T12:34:52Z</cp:lastPrinted>
  <dcterms:created xsi:type="dcterms:W3CDTF">2015-02-26T11:37:11Z</dcterms:created>
  <dcterms:modified xsi:type="dcterms:W3CDTF">2021-03-15T07:59:47Z</dcterms:modified>
</cp:coreProperties>
</file>